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125" windowHeight="7005" activeTab="0"/>
  </bookViews>
  <sheets>
    <sheet name="Representative Graphs" sheetId="1" r:id="rId1"/>
    <sheet name="Sheet1" sheetId="2" state="hidden" r:id="rId2"/>
    <sheet name="Census 1990  Data" sheetId="3" r:id="rId3"/>
    <sheet name="Census 2000 Data" sheetId="4" r:id="rId4"/>
  </sheets>
  <definedNames/>
  <calcPr fullCalcOnLoad="1"/>
</workbook>
</file>

<file path=xl/sharedStrings.xml><?xml version="1.0" encoding="utf-8"?>
<sst xmlns="http://schemas.openxmlformats.org/spreadsheetml/2006/main" count="480" uniqueCount="83">
  <si>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</si>
  <si>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</si>
  <si>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</si>
  <si>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</si>
  <si>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</si>
  <si>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</si>
  <si>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</si>
  <si>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</si>
  <si>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</si>
  <si>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</si>
  <si>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</si>
  <si>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</si>
  <si>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</si>
  <si>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</si>
  <si>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</si>
  <si>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</si>
  <si>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</si>
  <si>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+</t>
  </si>
  <si>
    <t>Maricopa</t>
  </si>
  <si>
    <t>Pima</t>
  </si>
  <si>
    <t>Yuma</t>
  </si>
  <si>
    <t>Non-metro</t>
  </si>
  <si>
    <t>Phoenix</t>
  </si>
  <si>
    <t>Tucson</t>
  </si>
  <si>
    <t>Total</t>
  </si>
  <si>
    <t>NATIVE-BORN</t>
  </si>
  <si>
    <t>NB Total</t>
  </si>
  <si>
    <t>FB Total</t>
  </si>
  <si>
    <t>NATURALIZED CITIZENS</t>
  </si>
  <si>
    <t>Nat.Citizens Total</t>
  </si>
  <si>
    <t>Non-Citizens Total</t>
  </si>
  <si>
    <t>Coconino</t>
  </si>
  <si>
    <t>Yavapai</t>
  </si>
  <si>
    <t>La Paz &amp; Mohave</t>
  </si>
  <si>
    <t>Flagstaff</t>
  </si>
  <si>
    <t xml:space="preserve">Yuma </t>
  </si>
  <si>
    <t>Native Born</t>
  </si>
  <si>
    <t>Foreign Born</t>
  </si>
  <si>
    <t>Naturalized Citizens</t>
  </si>
  <si>
    <t>Non Citizens</t>
  </si>
  <si>
    <t>Arizona</t>
  </si>
  <si>
    <t>LaPaz &amp; Mohave</t>
  </si>
  <si>
    <t>Coconino &amp; Yavapai</t>
  </si>
  <si>
    <t>Apache &amp; Navajo</t>
  </si>
  <si>
    <t>Gila &amp; Pinal</t>
  </si>
  <si>
    <t>Census 1990 - Population Numbers in 5-Year Age Increments</t>
  </si>
  <si>
    <t>Metropolitan Region</t>
  </si>
  <si>
    <t>Counties</t>
  </si>
  <si>
    <t>State</t>
  </si>
  <si>
    <t>POPULATION</t>
  </si>
  <si>
    <t>FOREIGN BORN</t>
  </si>
  <si>
    <t xml:space="preserve">NON-CITIZENS </t>
  </si>
  <si>
    <t>Metropolitan Regions</t>
  </si>
  <si>
    <t>Cochise, Graham, Greenlee &amp; Santa Cruz</t>
  </si>
  <si>
    <t>Census 2000 - Population Numbers in 5-Year Age Increments</t>
  </si>
  <si>
    <t xml:space="preserve">Cochise, Graham, Greenlee &amp; Santa Cruz </t>
  </si>
  <si>
    <t>NATIVE BORN</t>
  </si>
  <si>
    <t xml:space="preserve"> 0-4</t>
  </si>
  <si>
    <t>NON CITIZENS</t>
  </si>
  <si>
    <t xml:space="preserve">Total </t>
  </si>
  <si>
    <t>Data Definition:</t>
  </si>
  <si>
    <t xml:space="preserve">Native Born </t>
  </si>
  <si>
    <t>ForeignBorn</t>
  </si>
  <si>
    <t>Non  Citizens</t>
  </si>
  <si>
    <t>NUMBERS</t>
  </si>
  <si>
    <t>PERCENTS</t>
  </si>
  <si>
    <t>2000 Census</t>
  </si>
  <si>
    <t>1990 Census</t>
  </si>
  <si>
    <t>1990 to 2000 Change in Numbers</t>
  </si>
  <si>
    <t>Nat'lized Citizens</t>
  </si>
  <si>
    <t>NUMBERS BY 5-YEAR AGE GROUP</t>
  </si>
  <si>
    <t>Note:  See graph to right of data in column 'S'</t>
  </si>
  <si>
    <t>*</t>
  </si>
  <si>
    <r>
      <t>*</t>
    </r>
    <r>
      <rPr>
        <sz val="10"/>
        <rFont val="Arial"/>
        <family val="0"/>
      </rPr>
      <t>Note:  The split between native born and foreign born in 2005 is not available</t>
    </r>
  </si>
  <si>
    <t>1990 Native Born</t>
  </si>
  <si>
    <t>1990 Foreign Born</t>
  </si>
  <si>
    <t>2000 Native Born</t>
  </si>
  <si>
    <t>2000 Foreign Born</t>
  </si>
  <si>
    <t>1990 % of Native Born</t>
  </si>
  <si>
    <t>1990 % of Foreign Born</t>
  </si>
  <si>
    <t>2000 % of Native Born</t>
  </si>
  <si>
    <t>2000 % of Foreign Born</t>
  </si>
  <si>
    <t>Age Groups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</si>
</sst>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0.0000"/>
    <numFmt numFmtId="173" formatCode="0.0%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11"/>
      <name val="Arial"/>
      <family val="0"/>
    </font>
    <font>
      <b/>
      <sz val="8.75"/>
      <name val="Arial"/>
      <family val="2"/>
    </font>
    <font>
      <sz val="9.5"/>
      <name val="Arial"/>
      <family val="0"/>
    </font>
    <font>
      <sz val="8.75"/>
      <name val="Arial"/>
      <family val="0"/>
    </font>
    <font>
      <b/>
      <sz val="9.75"/>
      <name val="Arial"/>
      <family val="2"/>
    </font>
    <font>
      <b/>
      <sz val="10"/>
      <color indexed="10"/>
      <name val="Arial"/>
      <family val="2"/>
    </font>
    <font>
      <b/>
      <sz val="10.25"/>
      <name val="Arial"/>
      <family val="0"/>
    </font>
    <font>
      <b/>
      <sz val="11.25"/>
      <name val="Arial"/>
      <family val="2"/>
    </font>
    <font>
      <b/>
      <sz val="16"/>
      <color indexed="10"/>
      <name val="Arial"/>
      <family val="2"/>
    </font>
    <font>
      <b/>
      <u val="single"/>
      <sz val="10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0"/>
    </font>
    <font>
      <b/>
      <sz val="10.75"/>
      <name val="Arial"/>
      <family val="2"/>
    </font>
    <font>
      <b/>
      <sz val="9.5"/>
      <name val="Arial"/>
      <family val="0"/>
    </font>
    <font>
      <sz val="10.5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1" fontId="0" fillId="0" borderId="0" xfId="0" applyNumberFormat="1" applyAlignment="1" quotePrefix="1">
      <alignment wrapText="1"/>
    </xf>
    <xf numFmtId="16" fontId="0" fillId="0" borderId="0" xfId="0" applyNumberFormat="1" applyAlignment="1" quotePrefix="1">
      <alignment wrapText="1"/>
    </xf>
    <xf numFmtId="0" fontId="1" fillId="0" borderId="0" xfId="0" applyFont="1" applyFill="1" applyAlignment="1">
      <alignment horizontal="center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1" fontId="0" fillId="0" borderId="0" xfId="0" applyNumberFormat="1" applyAlignment="1" quotePrefix="1">
      <alignment horizontal="right" wrapText="1"/>
    </xf>
    <xf numFmtId="16" fontId="0" fillId="0" borderId="0" xfId="0" applyNumberFormat="1" applyAlignment="1" quotePrefix="1">
      <alignment horizontal="right" wrapText="1"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" fontId="0" fillId="0" borderId="0" xfId="0" applyNumberFormat="1" applyAlignment="1">
      <alignment wrapText="1"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1" fontId="0" fillId="0" borderId="0" xfId="0" applyNumberFormat="1" applyAlignment="1" quotePrefix="1">
      <alignment horizontal="left" wrapText="1"/>
    </xf>
    <xf numFmtId="16" fontId="0" fillId="0" borderId="0" xfId="0" applyNumberFormat="1" applyAlignment="1" quotePrefix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1" fontId="0" fillId="0" borderId="0" xfId="0" applyNumberFormat="1" applyFill="1" applyAlignment="1" quotePrefix="1">
      <alignment/>
    </xf>
    <xf numFmtId="16" fontId="0" fillId="0" borderId="0" xfId="0" applyNumberFormat="1" applyFill="1" applyAlignment="1" quotePrefix="1">
      <alignment/>
    </xf>
    <xf numFmtId="0" fontId="3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5" fillId="3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9" fillId="3" borderId="0" xfId="0" applyFont="1" applyFill="1" applyAlignment="1">
      <alignment horizontal="center"/>
    </xf>
    <xf numFmtId="0" fontId="0" fillId="0" borderId="0" xfId="0" applyFill="1" applyAlignment="1" quotePrefix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3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Alignment="1">
      <alignment horizontal="left" wrapText="1" indent="1"/>
    </xf>
    <xf numFmtId="1" fontId="0" fillId="0" borderId="0" xfId="0" applyNumberFormat="1" applyAlignment="1" quotePrefix="1">
      <alignment horizontal="left" wrapText="1" indent="1"/>
    </xf>
    <xf numFmtId="16" fontId="0" fillId="0" borderId="0" xfId="0" applyNumberFormat="1" applyAlignment="1" quotePrefix="1">
      <alignment horizontal="left" wrapText="1" indent="1"/>
    </xf>
    <xf numFmtId="3" fontId="0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9" fillId="2" borderId="8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" wrapText="1"/>
    </xf>
    <xf numFmtId="173" fontId="0" fillId="0" borderId="0" xfId="0" applyNumberFormat="1" applyFont="1" applyFill="1" applyAlignment="1">
      <alignment/>
    </xf>
    <xf numFmtId="173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wrapText="1"/>
    </xf>
    <xf numFmtId="0" fontId="0" fillId="3" borderId="15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 quotePrefix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Where Foreign Born in Arizona Live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Naturalized Citizens &amp; Non Citizens by Metropolitan Region</a:t>
            </a:r>
          </a:p>
        </c:rich>
      </c:tx>
      <c:layout>
        <c:manualLayout>
          <c:xMode val="factor"/>
          <c:yMode val="factor"/>
          <c:x val="-0.218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64"/>
          <c:w val="0.893"/>
          <c:h val="0.7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'Representative Graphs'!$A$12</c:f>
              <c:strCache>
                <c:ptCount val="1"/>
                <c:pt idx="0">
                  <c:v>Naturalized Citizens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'Representative Graphs'!$B$9:$F$9</c:f>
              <c:strCache>
                <c:ptCount val="5"/>
                <c:pt idx="0">
                  <c:v>Non-metro</c:v>
                </c:pt>
                <c:pt idx="1">
                  <c:v>Flagstaff</c:v>
                </c:pt>
                <c:pt idx="2">
                  <c:v>Phoenix</c:v>
                </c:pt>
                <c:pt idx="3">
                  <c:v>Tucson</c:v>
                </c:pt>
                <c:pt idx="4">
                  <c:v>Yuma </c:v>
                </c:pt>
              </c:strCache>
            </c:strRef>
          </c:cat>
          <c:val>
            <c:numRef>
              <c:f>'Representative Graphs'!$B$12:$F$12</c:f>
              <c:numCache>
                <c:ptCount val="5"/>
                <c:pt idx="0">
                  <c:v>34277.45</c:v>
                </c:pt>
                <c:pt idx="1">
                  <c:v>2113.94</c:v>
                </c:pt>
                <c:pt idx="2">
                  <c:v>109589</c:v>
                </c:pt>
                <c:pt idx="3">
                  <c:v>38011.41</c:v>
                </c:pt>
                <c:pt idx="4">
                  <c:v>10885.81</c:v>
                </c:pt>
              </c:numCache>
            </c:numRef>
          </c:val>
        </c:ser>
        <c:ser>
          <c:idx val="1"/>
          <c:order val="1"/>
          <c:tx>
            <c:strRef>
              <c:f>'Representative Graphs'!$A$13</c:f>
              <c:strCache>
                <c:ptCount val="1"/>
                <c:pt idx="0">
                  <c:v>Non Citizens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86,316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5,966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423,736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91,927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44,274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'Representative Graphs'!$B$9:$F$9</c:f>
              <c:strCache>
                <c:ptCount val="5"/>
                <c:pt idx="0">
                  <c:v>Non-metro</c:v>
                </c:pt>
                <c:pt idx="1">
                  <c:v>Flagstaff</c:v>
                </c:pt>
                <c:pt idx="2">
                  <c:v>Phoenix</c:v>
                </c:pt>
                <c:pt idx="3">
                  <c:v>Tucson</c:v>
                </c:pt>
                <c:pt idx="4">
                  <c:v>Yuma </c:v>
                </c:pt>
              </c:strCache>
            </c:strRef>
          </c:cat>
          <c:val>
            <c:numRef>
              <c:f>'Representative Graphs'!$B$13:$F$13</c:f>
              <c:numCache>
                <c:ptCount val="5"/>
                <c:pt idx="0">
                  <c:v>52038.496</c:v>
                </c:pt>
                <c:pt idx="1">
                  <c:v>3852.508</c:v>
                </c:pt>
                <c:pt idx="2">
                  <c:v>314147.4</c:v>
                </c:pt>
                <c:pt idx="3">
                  <c:v>53915.359</c:v>
                </c:pt>
                <c:pt idx="4">
                  <c:v>33388.4</c:v>
                </c:pt>
              </c:numCache>
            </c:numRef>
          </c:val>
        </c:ser>
        <c:overlap val="100"/>
        <c:axId val="8739472"/>
        <c:axId val="11546385"/>
      </c:barChart>
      <c:catAx>
        <c:axId val="8739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1546385"/>
        <c:crosses val="autoZero"/>
        <c:auto val="1"/>
        <c:lblOffset val="100"/>
        <c:noMultiLvlLbl val="0"/>
      </c:catAx>
      <c:valAx>
        <c:axId val="11546385"/>
        <c:scaling>
          <c:orientation val="minMax"/>
          <c:max val="600000"/>
        </c:scaling>
        <c:axPos val="b"/>
        <c:delete val="0"/>
        <c:numFmt formatCode="General" sourceLinked="1"/>
        <c:majorTickMark val="out"/>
        <c:minorTickMark val="none"/>
        <c:tickLblPos val="nextTo"/>
        <c:crossAx val="8739472"/>
        <c:crossesAt val="1"/>
        <c:crossBetween val="between"/>
        <c:dispUnits/>
        <c:maj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17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Change in Population Between 1990 and 2000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Native Born and Foreign Born - Arizona Totals</a:t>
            </a:r>
          </a:p>
        </c:rich>
      </c:tx>
      <c:layout>
        <c:manualLayout>
          <c:xMode val="factor"/>
          <c:yMode val="factor"/>
          <c:x val="-0.269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5675"/>
          <c:w val="0.87375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'Representative Graphs'!$N$28</c:f>
              <c:strCache>
                <c:ptCount val="1"/>
                <c:pt idx="0">
                  <c:v>Native 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'Representative Graphs'!$A$29:$A$46</c:f>
              <c:strCache/>
            </c:strRef>
          </c:cat>
          <c:val>
            <c:numRef>
              <c:f>'Representative Graphs'!$N$29:$N$46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'Representative Graphs'!$O$28</c:f>
              <c:strCache>
                <c:ptCount val="1"/>
                <c:pt idx="0">
                  <c:v>Foreign 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'Representative Graphs'!$A$29:$A$46</c:f>
              <c:strCache/>
            </c:strRef>
          </c:cat>
          <c:val>
            <c:numRef>
              <c:f>'Representative Graphs'!$O$29:$O$46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6808602"/>
        <c:axId val="62841963"/>
      </c:barChart>
      <c:catAx>
        <c:axId val="36808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5-Year 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41963"/>
        <c:crosses val="autoZero"/>
        <c:auto val="1"/>
        <c:lblOffset val="100"/>
        <c:noMultiLvlLbl val="0"/>
      </c:catAx>
      <c:valAx>
        <c:axId val="6284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08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2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Population Growth in Arizona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Change in Numbers Between 1990, 2000 and 2005</a:t>
            </a:r>
          </a:p>
        </c:rich>
      </c:tx>
      <c:layout>
        <c:manualLayout>
          <c:xMode val="factor"/>
          <c:yMode val="factor"/>
          <c:x val="-0.30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425"/>
          <c:w val="0.873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'Representative Graphs'!$A$77</c:f>
              <c:strCache>
                <c:ptCount val="1"/>
                <c:pt idx="0">
                  <c:v>Native 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wdDnDiag">
                <a:fgClr>
                  <a:srgbClr val="993366"/>
                </a:fgClr>
                <a:bgClr>
                  <a:srgbClr val="9999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Native Born:
3,396,610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Native Born:
4,478,413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Total:
5,939,292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'Representative Graphs'!$B$76:$D$76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'Representative Graphs'!$B$77:$D$77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'Representative Graphs'!$A$78</c:f>
              <c:strCache>
                <c:ptCount val="1"/>
                <c:pt idx="0">
                  <c:v>Foreign 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Foreign Born:
268,729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Foreign Born:
652,220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'Representative Graphs'!$B$76:$D$76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'Representative Graphs'!$B$78:$D$78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28706756"/>
        <c:axId val="57034213"/>
      </c:barChart>
      <c:catAx>
        <c:axId val="2870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34213"/>
        <c:crosses val="autoZero"/>
        <c:auto val="1"/>
        <c:lblOffset val="100"/>
        <c:noMultiLvlLbl val="0"/>
      </c:catAx>
      <c:valAx>
        <c:axId val="57034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706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7425"/>
          <c:y val="0.0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and % in Each Age Group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1990 and 2000, Native Born and Foreign Born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304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775"/>
          <c:w val="0.72675"/>
          <c:h val="0.8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'Representative Graphs'!$C$51</c:f>
              <c:strCache>
                <c:ptCount val="1"/>
                <c:pt idx="0">
                  <c:v>1990 Native Born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'Representative Graphs'!$B$52:$B$69</c:f>
              <c:strCache/>
            </c:strRef>
          </c:cat>
          <c:val>
            <c:numRef>
              <c:f>'Representative Graphs'!$C$52:$C$69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0"/>
          <c:order val="1"/>
          <c:tx>
            <c:strRef>
              <c:f>'Representative Graphs'!$D$51</c:f>
              <c:strCache>
                <c:ptCount val="1"/>
                <c:pt idx="0">
                  <c:v>1990 Foreign Born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wdUpDiag">
                <a:fgClr>
                  <a:srgbClr val="993366"/>
                </a:fgClr>
                <a:bgClr>
                  <a:srgbClr val="FFFFFF"/>
                </a:bgClr>
              </a:pattFill>
            </c:spPr>
          </c:dPt>
          <c:cat>
            <c:strRef>
              <c:f>'Representative Graphs'!$B$52:$B$69</c:f>
              <c:strCache/>
            </c:strRef>
          </c:cat>
          <c:val>
            <c:numRef>
              <c:f>'Representative Graphs'!$D$52:$D$69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2"/>
          <c:tx>
            <c:strRef>
              <c:f>'Representative Graphs'!$E$51</c:f>
              <c:strCache>
                <c:ptCount val="1"/>
                <c:pt idx="0">
                  <c:v>2000 Native Born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'Representative Graphs'!$B$52:$B$69</c:f>
              <c:strCache/>
            </c:strRef>
          </c:cat>
          <c:val>
            <c:numRef>
              <c:f>'Representative Graphs'!$E$52:$E$69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3"/>
          <c:tx>
            <c:strRef>
              <c:f>'Representative Graphs'!$F$51</c:f>
              <c:strCache>
                <c:ptCount val="1"/>
                <c:pt idx="0">
                  <c:v>2000 Foreign Born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3366"/>
              </a:solidFill>
            </c:spPr>
          </c:dPt>
          <c:cat>
            <c:strRef>
              <c:f>'Representative Graphs'!$B$52:$B$69</c:f>
              <c:strCache/>
            </c:strRef>
          </c:cat>
          <c:val>
            <c:numRef>
              <c:f>'Representative Graphs'!$F$52:$F$69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3545870"/>
        <c:axId val="56368511"/>
      </c:barChart>
      <c:lineChart>
        <c:grouping val="standard"/>
        <c:varyColors val="0"/>
        <c:ser>
          <c:idx val="2"/>
          <c:order val="4"/>
          <c:tx>
            <c:strRef>
              <c:f>'Representative Graphs'!$G$51</c:f>
              <c:strCache>
                <c:ptCount val="1"/>
                <c:pt idx="0">
                  <c:v>1990 % of Native Born</c:v>
                </c:pt>
              </c:strCache>
            </c:strRef>
          </c:tx>
          <c:spPr>
            <a:ln w="254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'Representative Graphs'!$B$52:$B$69</c:f>
              <c:strCache/>
            </c:strRef>
          </c:cat>
          <c:val>
            <c:numRef>
              <c:f>'Representative Graphs'!$G$52:$G$69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'Representative Graphs'!$H$51</c:f>
              <c:strCache>
                <c:ptCount val="1"/>
                <c:pt idx="0">
                  <c:v>1990 % of Foreign Born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'Representative Graphs'!$B$52:$B$69</c:f>
              <c:strCache/>
            </c:strRef>
          </c:cat>
          <c:val>
            <c:numRef>
              <c:f>'Representative Graphs'!$H$52:$H$69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'Representative Graphs'!$I$51</c:f>
              <c:strCache>
                <c:ptCount val="1"/>
                <c:pt idx="0">
                  <c:v>2000 % of Native Born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9999FF"/>
                </a:solidFill>
              </a:ln>
            </c:spPr>
          </c:marker>
          <c:cat>
            <c:strRef>
              <c:f>'Representative Graphs'!$B$52:$B$69</c:f>
              <c:strCache/>
            </c:strRef>
          </c:cat>
          <c:val>
            <c:numRef>
              <c:f>'Representative Graphs'!$I$52:$I$69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'Representative Graphs'!$J$51</c:f>
              <c:strCache>
                <c:ptCount val="1"/>
                <c:pt idx="0">
                  <c:v>2000 % of Foreign Born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'Representative Graphs'!$B$52:$B$69</c:f>
              <c:strCache/>
            </c:strRef>
          </c:cat>
          <c:val>
            <c:numRef>
              <c:f>'Representative Graphs'!$J$52:$J$69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37554552"/>
        <c:axId val="2446649"/>
      </c:lineChart>
      <c:catAx>
        <c:axId val="43545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368511"/>
        <c:crosses val="autoZero"/>
        <c:auto val="0"/>
        <c:lblOffset val="100"/>
        <c:tickLblSkip val="1"/>
        <c:noMultiLvlLbl val="0"/>
      </c:catAx>
      <c:valAx>
        <c:axId val="563685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545870"/>
        <c:crossesAt val="1"/>
        <c:crossBetween val="between"/>
        <c:dispUnits/>
      </c:valAx>
      <c:catAx>
        <c:axId val="37554552"/>
        <c:scaling>
          <c:orientation val="minMax"/>
        </c:scaling>
        <c:axPos val="b"/>
        <c:delete val="1"/>
        <c:majorTickMark val="in"/>
        <c:minorTickMark val="none"/>
        <c:tickLblPos val="nextTo"/>
        <c:crossAx val="2446649"/>
        <c:crosses val="autoZero"/>
        <c:auto val="0"/>
        <c:lblOffset val="100"/>
        <c:tickLblSkip val="1"/>
        <c:noMultiLvlLbl val="0"/>
      </c:catAx>
      <c:valAx>
        <c:axId val="244664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37554552"/>
        <c:crosses val="max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"/>
          <c:y val="0.33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76200</xdr:rowOff>
    </xdr:from>
    <xdr:to>
      <xdr:col>16</xdr:col>
      <xdr:colOff>561975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6400800" y="762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390525</xdr:colOff>
      <xdr:row>1</xdr:row>
      <xdr:rowOff>95250</xdr:rowOff>
    </xdr:from>
    <xdr:to>
      <xdr:col>1</xdr:col>
      <xdr:colOff>714375</xdr:colOff>
      <xdr:row>1</xdr:row>
      <xdr:rowOff>95250</xdr:rowOff>
    </xdr:to>
    <xdr:sp>
      <xdr:nvSpPr>
        <xdr:cNvPr id="2" name="Line 11"/>
        <xdr:cNvSpPr>
          <a:spLocks/>
        </xdr:cNvSpPr>
      </xdr:nvSpPr>
      <xdr:spPr>
        <a:xfrm>
          <a:off x="1895475" y="2571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</xdr:row>
      <xdr:rowOff>95250</xdr:rowOff>
    </xdr:from>
    <xdr:to>
      <xdr:col>1</xdr:col>
      <xdr:colOff>714375</xdr:colOff>
      <xdr:row>3</xdr:row>
      <xdr:rowOff>57150</xdr:rowOff>
    </xdr:to>
    <xdr:sp>
      <xdr:nvSpPr>
        <xdr:cNvPr id="3" name="Line 12"/>
        <xdr:cNvSpPr>
          <a:spLocks/>
        </xdr:cNvSpPr>
      </xdr:nvSpPr>
      <xdr:spPr>
        <a:xfrm>
          <a:off x="1895475" y="257175"/>
          <a:ext cx="3238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</xdr:row>
      <xdr:rowOff>85725</xdr:rowOff>
    </xdr:from>
    <xdr:to>
      <xdr:col>3</xdr:col>
      <xdr:colOff>704850</xdr:colOff>
      <xdr:row>3</xdr:row>
      <xdr:rowOff>85725</xdr:rowOff>
    </xdr:to>
    <xdr:sp>
      <xdr:nvSpPr>
        <xdr:cNvPr id="4" name="Line 13"/>
        <xdr:cNvSpPr>
          <a:spLocks/>
        </xdr:cNvSpPr>
      </xdr:nvSpPr>
      <xdr:spPr>
        <a:xfrm>
          <a:off x="3057525" y="6000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</xdr:row>
      <xdr:rowOff>85725</xdr:rowOff>
    </xdr:from>
    <xdr:to>
      <xdr:col>3</xdr:col>
      <xdr:colOff>704850</xdr:colOff>
      <xdr:row>5</xdr:row>
      <xdr:rowOff>47625</xdr:rowOff>
    </xdr:to>
    <xdr:sp>
      <xdr:nvSpPr>
        <xdr:cNvPr id="5" name="Line 14"/>
        <xdr:cNvSpPr>
          <a:spLocks/>
        </xdr:cNvSpPr>
      </xdr:nvSpPr>
      <xdr:spPr>
        <a:xfrm>
          <a:off x="3038475" y="600075"/>
          <a:ext cx="6381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333375</xdr:colOff>
      <xdr:row>24</xdr:row>
      <xdr:rowOff>19050</xdr:rowOff>
    </xdr:from>
    <xdr:to>
      <xdr:col>27</xdr:col>
      <xdr:colOff>571500</xdr:colOff>
      <xdr:row>47</xdr:row>
      <xdr:rowOff>104775</xdr:rowOff>
    </xdr:to>
    <xdr:graphicFrame>
      <xdr:nvGraphicFramePr>
        <xdr:cNvPr id="6" name="Chart 15"/>
        <xdr:cNvGraphicFramePr/>
      </xdr:nvGraphicFramePr>
      <xdr:xfrm>
        <a:off x="13020675" y="3962400"/>
        <a:ext cx="63341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75</xdr:row>
      <xdr:rowOff>114300</xdr:rowOff>
    </xdr:from>
    <xdr:to>
      <xdr:col>15</xdr:col>
      <xdr:colOff>676275</xdr:colOff>
      <xdr:row>101</xdr:row>
      <xdr:rowOff>38100</xdr:rowOff>
    </xdr:to>
    <xdr:graphicFrame>
      <xdr:nvGraphicFramePr>
        <xdr:cNvPr id="7" name="Chart 17"/>
        <xdr:cNvGraphicFramePr/>
      </xdr:nvGraphicFramePr>
      <xdr:xfrm>
        <a:off x="5438775" y="12811125"/>
        <a:ext cx="6457950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400050</xdr:colOff>
      <xdr:row>49</xdr:row>
      <xdr:rowOff>9525</xdr:rowOff>
    </xdr:from>
    <xdr:to>
      <xdr:col>22</xdr:col>
      <xdr:colOff>152400</xdr:colOff>
      <xdr:row>73</xdr:row>
      <xdr:rowOff>104775</xdr:rowOff>
    </xdr:to>
    <xdr:graphicFrame>
      <xdr:nvGraphicFramePr>
        <xdr:cNvPr id="8" name="Chart 21"/>
        <xdr:cNvGraphicFramePr/>
      </xdr:nvGraphicFramePr>
      <xdr:xfrm>
        <a:off x="8486775" y="8162925"/>
        <a:ext cx="7400925" cy="4314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workbookViewId="0" topLeftCell="A1">
      <selection activeCell="A48" sqref="A48"/>
    </sheetView>
  </sheetViews>
  <sheetFormatPr defaultColWidth="9.140625" defaultRowHeight="12.75"/>
  <cols>
    <col min="1" max="1" width="22.57421875" style="0" customWidth="1"/>
    <col min="2" max="5" width="11.00390625" style="0" customWidth="1"/>
    <col min="6" max="6" width="10.7109375" style="0" customWidth="1"/>
    <col min="7" max="11" width="11.00390625" style="0" customWidth="1"/>
    <col min="12" max="12" width="3.00390625" style="0" customWidth="1"/>
    <col min="13" max="17" width="11.00390625" style="0" customWidth="1"/>
  </cols>
  <sheetData>
    <row r="1" ht="12.75">
      <c r="A1" s="2"/>
    </row>
    <row r="2" spans="1:6" ht="15">
      <c r="A2" s="76" t="s">
        <v>60</v>
      </c>
      <c r="B2" s="57" t="s">
        <v>59</v>
      </c>
      <c r="C2" s="57" t="s">
        <v>61</v>
      </c>
      <c r="D2" s="58"/>
      <c r="E2" s="58"/>
      <c r="F2" s="59"/>
    </row>
    <row r="3" spans="1:6" ht="12.75">
      <c r="A3" s="77"/>
      <c r="B3" s="14"/>
      <c r="C3" s="14"/>
      <c r="D3" s="14"/>
      <c r="E3" s="14"/>
      <c r="F3" s="60"/>
    </row>
    <row r="4" spans="1:6" ht="12.75">
      <c r="A4" s="61"/>
      <c r="B4" s="14"/>
      <c r="C4" s="62" t="s">
        <v>62</v>
      </c>
      <c r="D4" s="14"/>
      <c r="E4" s="62" t="s">
        <v>38</v>
      </c>
      <c r="F4" s="60"/>
    </row>
    <row r="5" spans="1:6" ht="12.75">
      <c r="A5" s="61"/>
      <c r="B5" s="14"/>
      <c r="C5" s="14"/>
      <c r="D5" s="14"/>
      <c r="E5" s="14"/>
      <c r="F5" s="60"/>
    </row>
    <row r="6" spans="1:6" ht="12.75">
      <c r="A6" s="63"/>
      <c r="B6" s="64"/>
      <c r="C6" s="64"/>
      <c r="D6" s="64"/>
      <c r="E6" s="65" t="s">
        <v>63</v>
      </c>
      <c r="F6" s="66"/>
    </row>
    <row r="7" ht="12.75">
      <c r="A7" s="67"/>
    </row>
    <row r="8" spans="1:7" ht="15">
      <c r="A8" s="53" t="s">
        <v>49</v>
      </c>
      <c r="B8" s="90" t="s">
        <v>52</v>
      </c>
      <c r="C8" s="90"/>
      <c r="D8" s="90"/>
      <c r="E8" s="90"/>
      <c r="F8" s="90"/>
      <c r="G8" s="56" t="s">
        <v>24</v>
      </c>
    </row>
    <row r="9" spans="1:7" ht="12.75">
      <c r="A9" s="53" t="s">
        <v>64</v>
      </c>
      <c r="B9" s="15" t="s">
        <v>21</v>
      </c>
      <c r="C9" s="15" t="s">
        <v>34</v>
      </c>
      <c r="D9" s="15" t="s">
        <v>22</v>
      </c>
      <c r="E9" s="15" t="s">
        <v>23</v>
      </c>
      <c r="F9" s="15" t="s">
        <v>35</v>
      </c>
      <c r="G9" s="15" t="s">
        <v>40</v>
      </c>
    </row>
    <row r="10" spans="1:7" ht="12.75">
      <c r="A10" s="54" t="s">
        <v>36</v>
      </c>
      <c r="B10" s="41">
        <v>1051537.166</v>
      </c>
      <c r="C10" s="41">
        <v>124959.55951</v>
      </c>
      <c r="D10" s="41">
        <v>2479592.7619999996</v>
      </c>
      <c r="E10" s="41">
        <v>701630.67</v>
      </c>
      <c r="F10" s="41">
        <v>120692.169</v>
      </c>
      <c r="G10" s="20">
        <f>SUM(B10:F10)</f>
        <v>4478412.326509999</v>
      </c>
    </row>
    <row r="11" spans="1:7" ht="12.75">
      <c r="A11" s="54" t="s">
        <v>37</v>
      </c>
      <c r="B11" s="41">
        <v>86315.94</v>
      </c>
      <c r="C11" s="41">
        <v>5966.449</v>
      </c>
      <c r="D11" s="41">
        <v>423736.4</v>
      </c>
      <c r="E11" s="41">
        <v>91926.77</v>
      </c>
      <c r="F11" s="41">
        <v>44274.21</v>
      </c>
      <c r="G11" s="20">
        <f>SUM(B11:F11)</f>
        <v>652219.769</v>
      </c>
    </row>
    <row r="12" spans="1:7" ht="12.75">
      <c r="A12" s="55" t="s">
        <v>38</v>
      </c>
      <c r="B12" s="41">
        <v>34277.45</v>
      </c>
      <c r="C12" s="41">
        <v>2113.94</v>
      </c>
      <c r="D12" s="41">
        <v>109589</v>
      </c>
      <c r="E12" s="41">
        <v>38011.41</v>
      </c>
      <c r="F12" s="41">
        <v>10885.81</v>
      </c>
      <c r="G12" s="20">
        <f>SUM(B12:F12)</f>
        <v>194877.61000000002</v>
      </c>
    </row>
    <row r="13" spans="1:7" ht="12.75">
      <c r="A13" s="55" t="s">
        <v>39</v>
      </c>
      <c r="B13" s="41">
        <v>52038.496</v>
      </c>
      <c r="C13" s="41">
        <v>3852.508</v>
      </c>
      <c r="D13" s="41">
        <v>314147.4</v>
      </c>
      <c r="E13" s="41">
        <v>53915.359</v>
      </c>
      <c r="F13" s="41">
        <v>33388.4</v>
      </c>
      <c r="G13" s="20">
        <f>SUM(B13:F13)</f>
        <v>457342.16300000006</v>
      </c>
    </row>
    <row r="14" spans="1:11" ht="12.75">
      <c r="A14" s="18" t="s">
        <v>24</v>
      </c>
      <c r="B14" s="41">
        <v>1137853.1</v>
      </c>
      <c r="C14" s="41">
        <v>130926</v>
      </c>
      <c r="D14" s="41">
        <v>2903329.2</v>
      </c>
      <c r="E14" s="41">
        <v>793557.43</v>
      </c>
      <c r="F14" s="41">
        <v>164966.4</v>
      </c>
      <c r="G14" s="20">
        <f>SUM(B14:F14)</f>
        <v>5130632.130000001</v>
      </c>
      <c r="H14" s="20"/>
      <c r="I14" s="20"/>
      <c r="J14" s="20"/>
      <c r="K14" s="20"/>
    </row>
    <row r="16" spans="2:6" ht="12.75">
      <c r="B16" s="20"/>
      <c r="C16" s="20"/>
      <c r="D16" s="20"/>
      <c r="E16" s="20"/>
      <c r="F16" s="20"/>
    </row>
    <row r="17" spans="1:7" ht="12.75">
      <c r="A17" s="53" t="s">
        <v>49</v>
      </c>
      <c r="B17" s="91" t="s">
        <v>52</v>
      </c>
      <c r="C17" s="91"/>
      <c r="D17" s="91"/>
      <c r="E17" s="91"/>
      <c r="F17" s="91"/>
      <c r="G17" s="56" t="s">
        <v>24</v>
      </c>
    </row>
    <row r="18" spans="1:7" ht="12.75">
      <c r="A18" s="53" t="s">
        <v>65</v>
      </c>
      <c r="B18" s="18" t="s">
        <v>21</v>
      </c>
      <c r="C18" s="18" t="s">
        <v>34</v>
      </c>
      <c r="D18" s="18" t="s">
        <v>22</v>
      </c>
      <c r="E18" s="18" t="s">
        <v>23</v>
      </c>
      <c r="F18" s="18" t="s">
        <v>35</v>
      </c>
      <c r="G18" s="25" t="s">
        <v>40</v>
      </c>
    </row>
    <row r="19" spans="1:7" ht="12.75">
      <c r="A19" s="18" t="s">
        <v>36</v>
      </c>
      <c r="B19" s="17">
        <f aca="true" t="shared" si="0" ref="B19:F23">B10/$G10</f>
        <v>0.234801328983358</v>
      </c>
      <c r="C19" s="17">
        <f t="shared" si="0"/>
        <v>0.027902647277540937</v>
      </c>
      <c r="D19" s="17">
        <f t="shared" si="0"/>
        <v>0.5536767455113567</v>
      </c>
      <c r="E19" s="17">
        <f t="shared" si="0"/>
        <v>0.15666951116731512</v>
      </c>
      <c r="F19" s="17">
        <f t="shared" si="0"/>
        <v>0.026949767060429362</v>
      </c>
      <c r="G19" s="17">
        <f>SUM(B19:F19)</f>
        <v>1</v>
      </c>
    </row>
    <row r="20" spans="1:7" ht="12.75">
      <c r="A20" s="18" t="s">
        <v>37</v>
      </c>
      <c r="B20" s="17">
        <f t="shared" si="0"/>
        <v>0.13234180272140755</v>
      </c>
      <c r="C20" s="17">
        <f t="shared" si="0"/>
        <v>0.009147911921081312</v>
      </c>
      <c r="D20" s="17">
        <f t="shared" si="0"/>
        <v>0.6496834658196324</v>
      </c>
      <c r="E20" s="17">
        <f t="shared" si="0"/>
        <v>0.14094447051328185</v>
      </c>
      <c r="F20" s="17">
        <f t="shared" si="0"/>
        <v>0.06788234902459696</v>
      </c>
      <c r="G20" s="17">
        <f>SUM(B20:F20)</f>
        <v>1</v>
      </c>
    </row>
    <row r="21" spans="1:7" ht="12.75">
      <c r="A21" s="54" t="s">
        <v>38</v>
      </c>
      <c r="B21" s="17">
        <f t="shared" si="0"/>
        <v>0.17589219202760129</v>
      </c>
      <c r="C21" s="17">
        <f t="shared" si="0"/>
        <v>0.010847526301251334</v>
      </c>
      <c r="D21" s="17">
        <f t="shared" si="0"/>
        <v>0.5623478243601201</v>
      </c>
      <c r="E21" s="17">
        <f t="shared" si="0"/>
        <v>0.19505273078831376</v>
      </c>
      <c r="F21" s="17">
        <f t="shared" si="0"/>
        <v>0.055859726522713406</v>
      </c>
      <c r="G21" s="17">
        <f>SUM(B21:F21)</f>
        <v>0.9999999999999999</v>
      </c>
    </row>
    <row r="22" spans="1:7" ht="12.75">
      <c r="A22" s="54" t="s">
        <v>39</v>
      </c>
      <c r="B22" s="17">
        <f t="shared" si="0"/>
        <v>0.1137846020114266</v>
      </c>
      <c r="C22" s="17">
        <f t="shared" si="0"/>
        <v>0.008423688677048565</v>
      </c>
      <c r="D22" s="17">
        <f t="shared" si="0"/>
        <v>0.6868979626529644</v>
      </c>
      <c r="E22" s="17">
        <f t="shared" si="0"/>
        <v>0.11788845062159727</v>
      </c>
      <c r="F22" s="17">
        <f t="shared" si="0"/>
        <v>0.07300529603696303</v>
      </c>
      <c r="G22" s="17">
        <f>SUM(B22:F22)</f>
        <v>0.9999999999999999</v>
      </c>
    </row>
    <row r="23" spans="1:7" ht="12.75">
      <c r="A23" s="18" t="s">
        <v>24</v>
      </c>
      <c r="B23" s="17">
        <f t="shared" si="0"/>
        <v>0.2217763954166014</v>
      </c>
      <c r="C23" s="17">
        <f t="shared" si="0"/>
        <v>0.025518492981487638</v>
      </c>
      <c r="D23" s="17">
        <f t="shared" si="0"/>
        <v>0.565881381949713</v>
      </c>
      <c r="E23" s="17">
        <f t="shared" si="0"/>
        <v>0.1546704986623159</v>
      </c>
      <c r="F23" s="17">
        <f t="shared" si="0"/>
        <v>0.03215323098988194</v>
      </c>
      <c r="G23" s="17">
        <f>SUM(B23:F23)</f>
        <v>0.9999999999999999</v>
      </c>
    </row>
    <row r="26" ht="12.75">
      <c r="A26" s="74" t="s">
        <v>71</v>
      </c>
    </row>
    <row r="27" spans="2:17" ht="12.75">
      <c r="B27" s="92" t="s">
        <v>66</v>
      </c>
      <c r="C27" s="93"/>
      <c r="D27" s="93"/>
      <c r="E27" s="93"/>
      <c r="F27" s="94"/>
      <c r="G27" s="95" t="s">
        <v>67</v>
      </c>
      <c r="H27" s="93"/>
      <c r="I27" s="93"/>
      <c r="J27" s="93"/>
      <c r="K27" s="96"/>
      <c r="M27" s="85" t="s">
        <v>68</v>
      </c>
      <c r="N27" s="85"/>
      <c r="O27" s="85"/>
      <c r="P27" s="85"/>
      <c r="Q27" s="85"/>
    </row>
    <row r="28" spans="1:17" ht="25.5">
      <c r="A28" s="73" t="s">
        <v>70</v>
      </c>
      <c r="B28" s="21" t="s">
        <v>24</v>
      </c>
      <c r="C28" s="21" t="s">
        <v>36</v>
      </c>
      <c r="D28" s="21" t="s">
        <v>37</v>
      </c>
      <c r="E28" s="21" t="s">
        <v>69</v>
      </c>
      <c r="F28" s="82" t="s">
        <v>39</v>
      </c>
      <c r="G28" s="81" t="s">
        <v>24</v>
      </c>
      <c r="H28" s="21" t="s">
        <v>36</v>
      </c>
      <c r="I28" s="21" t="s">
        <v>37</v>
      </c>
      <c r="J28" s="21" t="s">
        <v>69</v>
      </c>
      <c r="K28" s="21" t="s">
        <v>39</v>
      </c>
      <c r="M28" s="21" t="s">
        <v>24</v>
      </c>
      <c r="N28" s="21" t="s">
        <v>36</v>
      </c>
      <c r="O28" s="21" t="s">
        <v>37</v>
      </c>
      <c r="P28" s="21" t="s">
        <v>69</v>
      </c>
      <c r="Q28" s="21" t="s">
        <v>39</v>
      </c>
    </row>
    <row r="29" spans="1:17" ht="12.75">
      <c r="A29" s="68" t="s">
        <v>0</v>
      </c>
      <c r="B29" s="71">
        <v>387858.7</v>
      </c>
      <c r="C29" s="20">
        <v>374681.1</v>
      </c>
      <c r="D29" s="20">
        <v>13177.55</v>
      </c>
      <c r="E29" s="71">
        <v>1145.874</v>
      </c>
      <c r="F29" s="83">
        <v>12031.68</v>
      </c>
      <c r="G29" s="71">
        <v>301761.1</v>
      </c>
      <c r="H29" s="20">
        <v>297205.66</v>
      </c>
      <c r="I29" s="20">
        <v>4555.4239</v>
      </c>
      <c r="J29" s="71">
        <v>592.40939</v>
      </c>
      <c r="K29" s="71">
        <v>3963.015</v>
      </c>
      <c r="L29" s="20"/>
      <c r="M29" s="20">
        <f aca="true" t="shared" si="1" ref="M29:M47">B29-G29</f>
        <v>86097.60000000003</v>
      </c>
      <c r="N29" s="20">
        <f aca="true" t="shared" si="2" ref="N29:N47">C29-H29</f>
        <v>77475.44</v>
      </c>
      <c r="O29" s="20">
        <f aca="true" t="shared" si="3" ref="O29:O47">D29-I29</f>
        <v>8622.1261</v>
      </c>
      <c r="P29" s="20">
        <f aca="true" t="shared" si="4" ref="P29:P47">E29-J29</f>
        <v>553.46461</v>
      </c>
      <c r="Q29" s="20">
        <f aca="true" t="shared" si="5" ref="Q29:Q47">F29-K29</f>
        <v>8068.665000000001</v>
      </c>
    </row>
    <row r="30" spans="1:17" ht="12.75">
      <c r="A30" s="69" t="s">
        <v>1</v>
      </c>
      <c r="B30" s="71">
        <v>400739.9</v>
      </c>
      <c r="C30" s="20">
        <v>375392.4</v>
      </c>
      <c r="D30" s="20">
        <v>25347.53</v>
      </c>
      <c r="E30" s="71">
        <v>2351.018</v>
      </c>
      <c r="F30" s="83">
        <v>22996.51</v>
      </c>
      <c r="G30" s="71">
        <v>291118.1</v>
      </c>
      <c r="H30" s="20">
        <v>283028.7</v>
      </c>
      <c r="I30" s="20">
        <v>8089.4523</v>
      </c>
      <c r="J30" s="71">
        <v>817.116394</v>
      </c>
      <c r="K30" s="71">
        <v>7272.336</v>
      </c>
      <c r="L30" s="20"/>
      <c r="M30" s="20">
        <f t="shared" si="1"/>
        <v>109621.80000000005</v>
      </c>
      <c r="N30" s="20">
        <f t="shared" si="2"/>
        <v>92363.70000000001</v>
      </c>
      <c r="O30" s="20">
        <f t="shared" si="3"/>
        <v>17258.077699999998</v>
      </c>
      <c r="P30" s="20">
        <f t="shared" si="4"/>
        <v>1533.901606</v>
      </c>
      <c r="Q30" s="20">
        <f t="shared" si="5"/>
        <v>15724.173999999999</v>
      </c>
    </row>
    <row r="31" spans="1:17" ht="12.75">
      <c r="A31" s="70" t="s">
        <v>2</v>
      </c>
      <c r="B31" s="71">
        <v>386633.8</v>
      </c>
      <c r="C31" s="20">
        <v>355794</v>
      </c>
      <c r="D31" s="20">
        <v>30839.82</v>
      </c>
      <c r="E31" s="71">
        <v>3477.136</v>
      </c>
      <c r="F31" s="83">
        <v>27362.69</v>
      </c>
      <c r="G31" s="71">
        <v>270526.81</v>
      </c>
      <c r="H31" s="20">
        <v>258985</v>
      </c>
      <c r="I31" s="20">
        <v>11541.77</v>
      </c>
      <c r="J31" s="71">
        <v>1715.944</v>
      </c>
      <c r="K31" s="71">
        <v>9825.825</v>
      </c>
      <c r="L31" s="20"/>
      <c r="M31" s="20">
        <f t="shared" si="1"/>
        <v>116106.98999999999</v>
      </c>
      <c r="N31" s="20">
        <f t="shared" si="2"/>
        <v>96809</v>
      </c>
      <c r="O31" s="20">
        <f t="shared" si="3"/>
        <v>19298.05</v>
      </c>
      <c r="P31" s="20">
        <f t="shared" si="4"/>
        <v>1761.192</v>
      </c>
      <c r="Q31" s="20">
        <f t="shared" si="5"/>
        <v>17536.864999999998</v>
      </c>
    </row>
    <row r="32" spans="1:17" ht="12.75">
      <c r="A32" s="68" t="s">
        <v>3</v>
      </c>
      <c r="B32" s="71">
        <v>367509.5</v>
      </c>
      <c r="C32" s="20">
        <v>320627.5</v>
      </c>
      <c r="D32" s="20">
        <v>46882.06</v>
      </c>
      <c r="E32" s="71">
        <v>5689.858</v>
      </c>
      <c r="F32" s="83">
        <v>41192.2</v>
      </c>
      <c r="G32" s="71">
        <v>261844.9</v>
      </c>
      <c r="H32" s="20">
        <v>244522.1</v>
      </c>
      <c r="I32" s="20">
        <v>17322.87</v>
      </c>
      <c r="J32" s="71">
        <v>3145.898</v>
      </c>
      <c r="K32" s="71">
        <v>14176.97</v>
      </c>
      <c r="L32" s="20"/>
      <c r="M32" s="20">
        <f t="shared" si="1"/>
        <v>105664.6</v>
      </c>
      <c r="N32" s="20">
        <f t="shared" si="2"/>
        <v>76105.4</v>
      </c>
      <c r="O32" s="20">
        <f t="shared" si="3"/>
        <v>29559.19</v>
      </c>
      <c r="P32" s="20">
        <f t="shared" si="4"/>
        <v>2543.96</v>
      </c>
      <c r="Q32" s="20">
        <f t="shared" si="5"/>
        <v>27015.229999999996</v>
      </c>
    </row>
    <row r="33" spans="1:17" ht="12.75">
      <c r="A33" s="68" t="s">
        <v>4</v>
      </c>
      <c r="B33" s="71">
        <v>336926.5</v>
      </c>
      <c r="C33" s="20">
        <v>270386.81</v>
      </c>
      <c r="D33" s="20">
        <v>66539.73</v>
      </c>
      <c r="E33" s="71">
        <v>7211.105</v>
      </c>
      <c r="F33" s="83">
        <v>59328.627</v>
      </c>
      <c r="G33" s="71">
        <v>254123.2</v>
      </c>
      <c r="H33" s="20">
        <v>228792.59</v>
      </c>
      <c r="I33" s="20">
        <v>25330.61</v>
      </c>
      <c r="J33" s="71">
        <v>5862.81</v>
      </c>
      <c r="K33" s="71">
        <v>19467.8</v>
      </c>
      <c r="L33" s="20"/>
      <c r="M33" s="20">
        <f t="shared" si="1"/>
        <v>82803.29999999999</v>
      </c>
      <c r="N33" s="20">
        <f t="shared" si="2"/>
        <v>41594.22</v>
      </c>
      <c r="O33" s="20">
        <f t="shared" si="3"/>
        <v>41209.119999999995</v>
      </c>
      <c r="P33" s="20">
        <f t="shared" si="4"/>
        <v>1348.2949999999992</v>
      </c>
      <c r="Q33" s="20">
        <f t="shared" si="5"/>
        <v>39860.827000000005</v>
      </c>
    </row>
    <row r="34" spans="1:17" ht="12.75">
      <c r="A34" s="68" t="s">
        <v>5</v>
      </c>
      <c r="B34" s="71">
        <v>352356.3</v>
      </c>
      <c r="C34" s="20">
        <v>274851.8</v>
      </c>
      <c r="D34" s="20">
        <v>77504.56</v>
      </c>
      <c r="E34" s="71">
        <v>12150.22</v>
      </c>
      <c r="F34" s="83">
        <v>65354.35</v>
      </c>
      <c r="G34" s="71">
        <v>298553.9</v>
      </c>
      <c r="H34" s="20">
        <v>269750.55</v>
      </c>
      <c r="I34" s="20">
        <v>28803.35</v>
      </c>
      <c r="J34" s="71">
        <v>6925.061</v>
      </c>
      <c r="K34" s="71">
        <v>21878.29</v>
      </c>
      <c r="L34" s="20"/>
      <c r="M34" s="20">
        <f t="shared" si="1"/>
        <v>53802.399999999965</v>
      </c>
      <c r="N34" s="20">
        <f t="shared" si="2"/>
        <v>5101.25</v>
      </c>
      <c r="O34" s="20">
        <f t="shared" si="3"/>
        <v>48701.21</v>
      </c>
      <c r="P34" s="20">
        <f t="shared" si="4"/>
        <v>5225.159</v>
      </c>
      <c r="Q34" s="20">
        <f t="shared" si="5"/>
        <v>43476.06</v>
      </c>
    </row>
    <row r="35" spans="1:17" ht="12.75">
      <c r="A35" s="68" t="s">
        <v>6</v>
      </c>
      <c r="B35" s="71">
        <v>352356.3</v>
      </c>
      <c r="C35" s="20">
        <v>278467.2</v>
      </c>
      <c r="D35" s="20">
        <v>73889.13</v>
      </c>
      <c r="E35" s="71">
        <v>16654.69</v>
      </c>
      <c r="F35" s="83">
        <v>57234.44</v>
      </c>
      <c r="G35" s="71">
        <v>307031.5</v>
      </c>
      <c r="H35" s="20">
        <v>277533.6</v>
      </c>
      <c r="I35" s="20">
        <v>29497.9</v>
      </c>
      <c r="J35" s="71">
        <v>10499.95</v>
      </c>
      <c r="K35" s="71">
        <v>18997.96</v>
      </c>
      <c r="L35" s="20"/>
      <c r="M35" s="20">
        <f t="shared" si="1"/>
        <v>45324.79999999999</v>
      </c>
      <c r="N35" s="20">
        <f t="shared" si="2"/>
        <v>933.6000000000349</v>
      </c>
      <c r="O35" s="20">
        <f t="shared" si="3"/>
        <v>44391.23</v>
      </c>
      <c r="P35" s="20">
        <f t="shared" si="4"/>
        <v>6154.739999999998</v>
      </c>
      <c r="Q35" s="20">
        <f t="shared" si="5"/>
        <v>38236.48</v>
      </c>
    </row>
    <row r="36" spans="1:17" ht="12.75">
      <c r="A36" s="68" t="s">
        <v>7</v>
      </c>
      <c r="B36" s="71">
        <v>384105</v>
      </c>
      <c r="C36" s="20">
        <v>314601.8</v>
      </c>
      <c r="D36" s="20">
        <v>69503.2</v>
      </c>
      <c r="E36" s="71">
        <v>21514.78</v>
      </c>
      <c r="F36" s="83">
        <v>47988.42</v>
      </c>
      <c r="G36" s="71">
        <v>282947</v>
      </c>
      <c r="H36" s="20">
        <v>256247.7</v>
      </c>
      <c r="I36" s="20">
        <v>26699.28</v>
      </c>
      <c r="J36" s="71">
        <v>9968.82</v>
      </c>
      <c r="K36" s="71">
        <v>16730.46</v>
      </c>
      <c r="L36" s="20"/>
      <c r="M36" s="20">
        <f t="shared" si="1"/>
        <v>101158</v>
      </c>
      <c r="N36" s="20">
        <f t="shared" si="2"/>
        <v>58354.09999999998</v>
      </c>
      <c r="O36" s="20">
        <f t="shared" si="3"/>
        <v>42803.92</v>
      </c>
      <c r="P36" s="20">
        <f t="shared" si="4"/>
        <v>11545.96</v>
      </c>
      <c r="Q36" s="20">
        <f t="shared" si="5"/>
        <v>31257.96</v>
      </c>
    </row>
    <row r="37" spans="1:17" ht="12.75">
      <c r="A37" s="68" t="s">
        <v>8</v>
      </c>
      <c r="B37" s="71">
        <v>374088.4</v>
      </c>
      <c r="C37" s="20">
        <v>314878.3</v>
      </c>
      <c r="D37" s="20">
        <v>59210.09</v>
      </c>
      <c r="E37" s="71">
        <v>22759.43</v>
      </c>
      <c r="F37" s="83">
        <v>36450.655</v>
      </c>
      <c r="G37" s="71">
        <v>245747.8</v>
      </c>
      <c r="H37" s="20">
        <v>224053.3</v>
      </c>
      <c r="I37" s="20">
        <v>21694.44</v>
      </c>
      <c r="J37" s="71">
        <v>9784.969</v>
      </c>
      <c r="K37" s="71">
        <v>11909.47</v>
      </c>
      <c r="L37" s="20"/>
      <c r="M37" s="20">
        <f t="shared" si="1"/>
        <v>128340.60000000003</v>
      </c>
      <c r="N37" s="20">
        <f t="shared" si="2"/>
        <v>90825</v>
      </c>
      <c r="O37" s="20">
        <f t="shared" si="3"/>
        <v>37515.649999999994</v>
      </c>
      <c r="P37" s="20">
        <f t="shared" si="4"/>
        <v>12974.461000000001</v>
      </c>
      <c r="Q37" s="20">
        <f t="shared" si="5"/>
        <v>24541.184999999998</v>
      </c>
    </row>
    <row r="38" spans="1:17" ht="12.75">
      <c r="A38" s="68" t="s">
        <v>9</v>
      </c>
      <c r="B38" s="71">
        <v>331137.9</v>
      </c>
      <c r="C38" s="20">
        <v>285816.6</v>
      </c>
      <c r="D38" s="20">
        <v>45321.3</v>
      </c>
      <c r="E38" s="71">
        <v>18827.9</v>
      </c>
      <c r="F38" s="83">
        <v>26493.4</v>
      </c>
      <c r="G38" s="71">
        <v>196291.8</v>
      </c>
      <c r="H38" s="20">
        <v>177968</v>
      </c>
      <c r="I38" s="20">
        <v>18323.84</v>
      </c>
      <c r="J38" s="71">
        <v>8641.006</v>
      </c>
      <c r="K38" s="71">
        <v>9682.829</v>
      </c>
      <c r="L38" s="20"/>
      <c r="M38" s="20">
        <f t="shared" si="1"/>
        <v>134846.10000000003</v>
      </c>
      <c r="N38" s="20">
        <f t="shared" si="2"/>
        <v>107848.59999999998</v>
      </c>
      <c r="O38" s="20">
        <f t="shared" si="3"/>
        <v>26997.460000000003</v>
      </c>
      <c r="P38" s="20">
        <f t="shared" si="4"/>
        <v>10186.894000000002</v>
      </c>
      <c r="Q38" s="20">
        <f t="shared" si="5"/>
        <v>16810.571000000004</v>
      </c>
    </row>
    <row r="39" spans="1:17" ht="12.75">
      <c r="A39" s="68" t="s">
        <v>10</v>
      </c>
      <c r="B39" s="71">
        <v>304565.5</v>
      </c>
      <c r="C39" s="20">
        <v>268253.1</v>
      </c>
      <c r="D39" s="20">
        <v>36312.36</v>
      </c>
      <c r="E39" s="71">
        <v>16654.69</v>
      </c>
      <c r="F39" s="83">
        <v>19657.67</v>
      </c>
      <c r="G39" s="71">
        <v>160808.5</v>
      </c>
      <c r="H39" s="20">
        <v>146080</v>
      </c>
      <c r="I39" s="20">
        <v>14728.523</v>
      </c>
      <c r="J39" s="71">
        <v>7292.764</v>
      </c>
      <c r="K39" s="71">
        <v>7435.759</v>
      </c>
      <c r="L39" s="20"/>
      <c r="M39" s="20">
        <f t="shared" si="1"/>
        <v>143757</v>
      </c>
      <c r="N39" s="20">
        <f t="shared" si="2"/>
        <v>122173.09999999998</v>
      </c>
      <c r="O39" s="20">
        <f t="shared" si="3"/>
        <v>21583.837</v>
      </c>
      <c r="P39" s="20">
        <f t="shared" si="4"/>
        <v>9361.926</v>
      </c>
      <c r="Q39" s="20">
        <f t="shared" si="5"/>
        <v>12221.910999999998</v>
      </c>
    </row>
    <row r="40" spans="1:17" ht="12.75">
      <c r="A40" s="68" t="s">
        <v>11</v>
      </c>
      <c r="B40" s="71">
        <v>247271.76</v>
      </c>
      <c r="C40" s="20">
        <v>219533.7</v>
      </c>
      <c r="D40" s="20">
        <v>27738.06</v>
      </c>
      <c r="E40" s="71">
        <v>14560.51</v>
      </c>
      <c r="F40" s="83">
        <v>13177.55</v>
      </c>
      <c r="G40" s="71">
        <v>150390.3</v>
      </c>
      <c r="H40" s="20">
        <v>137418.55</v>
      </c>
      <c r="I40" s="20">
        <v>12971.72</v>
      </c>
      <c r="J40" s="71">
        <v>7190.624</v>
      </c>
      <c r="K40" s="71">
        <v>5781.098</v>
      </c>
      <c r="L40" s="20"/>
      <c r="M40" s="20">
        <f t="shared" si="1"/>
        <v>96881.46000000002</v>
      </c>
      <c r="N40" s="20">
        <f t="shared" si="2"/>
        <v>82115.15000000002</v>
      </c>
      <c r="O40" s="20">
        <f t="shared" si="3"/>
        <v>14766.340000000002</v>
      </c>
      <c r="P40" s="20">
        <f t="shared" si="4"/>
        <v>7369.886</v>
      </c>
      <c r="Q40" s="20">
        <f t="shared" si="5"/>
        <v>7396.451999999999</v>
      </c>
    </row>
    <row r="41" spans="1:17" ht="12.75">
      <c r="A41" s="68" t="s">
        <v>12</v>
      </c>
      <c r="B41" s="71">
        <v>213112.9</v>
      </c>
      <c r="C41" s="20">
        <v>190155.9</v>
      </c>
      <c r="D41" s="20">
        <v>22957</v>
      </c>
      <c r="E41" s="71">
        <v>13394.87</v>
      </c>
      <c r="F41" s="83">
        <v>9562.123</v>
      </c>
      <c r="G41" s="71">
        <v>158765.7</v>
      </c>
      <c r="H41" s="20">
        <v>146325.1</v>
      </c>
      <c r="I41" s="20">
        <v>12440.6</v>
      </c>
      <c r="J41" s="71">
        <v>7170.196</v>
      </c>
      <c r="K41" s="71">
        <v>5270.401</v>
      </c>
      <c r="L41" s="20"/>
      <c r="M41" s="20">
        <f t="shared" si="1"/>
        <v>54347.19999999998</v>
      </c>
      <c r="N41" s="20">
        <f t="shared" si="2"/>
        <v>43830.79999999999</v>
      </c>
      <c r="O41" s="20">
        <f t="shared" si="3"/>
        <v>10516.4</v>
      </c>
      <c r="P41" s="20">
        <f t="shared" si="4"/>
        <v>6224.674000000001</v>
      </c>
      <c r="Q41" s="20">
        <f t="shared" si="5"/>
        <v>4291.722</v>
      </c>
    </row>
    <row r="42" spans="1:17" ht="12.75">
      <c r="A42" s="68" t="s">
        <v>13</v>
      </c>
      <c r="B42" s="71">
        <v>192506.9</v>
      </c>
      <c r="C42" s="20">
        <v>174113.6</v>
      </c>
      <c r="D42" s="20">
        <v>18393.26</v>
      </c>
      <c r="E42" s="71">
        <v>11419.23</v>
      </c>
      <c r="F42" s="83">
        <v>6974.028</v>
      </c>
      <c r="G42" s="71">
        <v>162994.3</v>
      </c>
      <c r="H42" s="20">
        <v>151656.8</v>
      </c>
      <c r="I42" s="20">
        <v>11337.49</v>
      </c>
      <c r="J42" s="71">
        <v>7006.773</v>
      </c>
      <c r="K42" s="71">
        <v>4330.717</v>
      </c>
      <c r="L42" s="20"/>
      <c r="M42" s="20">
        <f t="shared" si="1"/>
        <v>29512.600000000006</v>
      </c>
      <c r="N42" s="20">
        <f t="shared" si="2"/>
        <v>22456.800000000017</v>
      </c>
      <c r="O42" s="20">
        <f t="shared" si="3"/>
        <v>7055.769999999999</v>
      </c>
      <c r="P42" s="20">
        <f t="shared" si="4"/>
        <v>4412.456999999999</v>
      </c>
      <c r="Q42" s="20">
        <f t="shared" si="5"/>
        <v>2643.3110000000006</v>
      </c>
    </row>
    <row r="43" spans="1:17" ht="12.75">
      <c r="A43" s="68" t="s">
        <v>14</v>
      </c>
      <c r="B43" s="71">
        <v>182589.1</v>
      </c>
      <c r="C43" s="20">
        <v>167554.5</v>
      </c>
      <c r="D43" s="20">
        <v>15034.66</v>
      </c>
      <c r="E43" s="71">
        <v>9799.2</v>
      </c>
      <c r="F43" s="83">
        <v>5235.46</v>
      </c>
      <c r="G43" s="71">
        <v>133108.3</v>
      </c>
      <c r="H43" s="20">
        <v>125897.2</v>
      </c>
      <c r="I43" s="20">
        <v>7211.052</v>
      </c>
      <c r="J43" s="71">
        <v>4596.28</v>
      </c>
      <c r="K43" s="71">
        <v>2614.772</v>
      </c>
      <c r="L43" s="20"/>
      <c r="M43" s="20">
        <f t="shared" si="1"/>
        <v>49480.80000000002</v>
      </c>
      <c r="N43" s="20">
        <f t="shared" si="2"/>
        <v>41657.3</v>
      </c>
      <c r="O43" s="20">
        <f t="shared" si="3"/>
        <v>7823.608</v>
      </c>
      <c r="P43" s="20">
        <f t="shared" si="4"/>
        <v>5202.920000000001</v>
      </c>
      <c r="Q43" s="20">
        <f t="shared" si="5"/>
        <v>2620.688</v>
      </c>
    </row>
    <row r="44" spans="1:17" ht="12.75">
      <c r="A44" s="68" t="s">
        <v>15</v>
      </c>
      <c r="B44" s="71">
        <v>145130.9</v>
      </c>
      <c r="C44" s="20">
        <v>134284.6</v>
      </c>
      <c r="D44" s="20">
        <v>10846.29</v>
      </c>
      <c r="E44" s="71">
        <v>7685.26</v>
      </c>
      <c r="F44" s="83">
        <v>3161.032</v>
      </c>
      <c r="G44" s="71">
        <v>94622.08</v>
      </c>
      <c r="H44" s="20">
        <v>87656.16</v>
      </c>
      <c r="I44" s="20">
        <v>6965.917</v>
      </c>
      <c r="J44" s="71">
        <v>5209.117</v>
      </c>
      <c r="K44" s="71">
        <v>1756.8</v>
      </c>
      <c r="L44" s="20"/>
      <c r="M44" s="20">
        <f t="shared" si="1"/>
        <v>50508.81999999999</v>
      </c>
      <c r="N44" s="20">
        <f t="shared" si="2"/>
        <v>46628.44</v>
      </c>
      <c r="O44" s="20">
        <f t="shared" si="3"/>
        <v>3880.3730000000005</v>
      </c>
      <c r="P44" s="20">
        <f t="shared" si="4"/>
        <v>2476.143</v>
      </c>
      <c r="Q44" s="20">
        <f t="shared" si="5"/>
        <v>1404.2320000000002</v>
      </c>
    </row>
    <row r="45" spans="1:17" ht="12.75">
      <c r="A45" s="68" t="s">
        <v>16</v>
      </c>
      <c r="B45" s="71">
        <v>96984.43</v>
      </c>
      <c r="C45" s="20">
        <v>90642.6</v>
      </c>
      <c r="D45" s="20">
        <v>6341.821</v>
      </c>
      <c r="E45" s="71">
        <v>4543.984</v>
      </c>
      <c r="F45" s="83">
        <v>1797.837</v>
      </c>
      <c r="G45" s="71">
        <v>57688.42</v>
      </c>
      <c r="H45" s="20">
        <v>51764.32</v>
      </c>
      <c r="I45" s="20">
        <v>5924.094</v>
      </c>
      <c r="J45" s="71">
        <v>4494.14</v>
      </c>
      <c r="K45" s="71">
        <v>1429.954</v>
      </c>
      <c r="L45" s="20"/>
      <c r="M45" s="20">
        <f t="shared" si="1"/>
        <v>39296.009999999995</v>
      </c>
      <c r="N45" s="20">
        <f t="shared" si="2"/>
        <v>38878.280000000006</v>
      </c>
      <c r="O45" s="20">
        <f t="shared" si="3"/>
        <v>417.72699999999986</v>
      </c>
      <c r="P45" s="20">
        <f t="shared" si="4"/>
        <v>49.84400000000005</v>
      </c>
      <c r="Q45" s="20">
        <f t="shared" si="5"/>
        <v>367.88300000000004</v>
      </c>
    </row>
    <row r="46" spans="1:17" ht="12.75">
      <c r="A46" s="68" t="s">
        <v>17</v>
      </c>
      <c r="B46" s="71">
        <v>74758.42</v>
      </c>
      <c r="C46" s="20">
        <v>68377.08</v>
      </c>
      <c r="D46" s="20">
        <v>6381.334</v>
      </c>
      <c r="E46" s="71">
        <v>5037.8954</v>
      </c>
      <c r="F46" s="83">
        <v>1343.439</v>
      </c>
      <c r="G46" s="71">
        <v>37015.37</v>
      </c>
      <c r="H46" s="20">
        <v>31724.544</v>
      </c>
      <c r="I46" s="20">
        <v>5290.829</v>
      </c>
      <c r="J46" s="71">
        <v>4494.14</v>
      </c>
      <c r="K46" s="71">
        <v>796.68848</v>
      </c>
      <c r="L46" s="20"/>
      <c r="M46" s="20">
        <f t="shared" si="1"/>
        <v>37743.049999999996</v>
      </c>
      <c r="N46" s="20">
        <f t="shared" si="2"/>
        <v>36652.536</v>
      </c>
      <c r="O46" s="20">
        <f t="shared" si="3"/>
        <v>1090.505</v>
      </c>
      <c r="P46" s="20">
        <f t="shared" si="4"/>
        <v>543.7554</v>
      </c>
      <c r="Q46" s="20">
        <f t="shared" si="5"/>
        <v>546.75052</v>
      </c>
    </row>
    <row r="47" spans="1:17" ht="12.75">
      <c r="A47" s="19" t="s">
        <v>24</v>
      </c>
      <c r="B47" s="71">
        <v>5130632.2</v>
      </c>
      <c r="C47" s="20">
        <f>SUM(C29:C46)</f>
        <v>4478412.59</v>
      </c>
      <c r="D47" s="20">
        <f>SUM(D29:D46)</f>
        <v>652219.7550000002</v>
      </c>
      <c r="E47" s="71">
        <v>194877.6</v>
      </c>
      <c r="F47" s="83">
        <v>457342.12</v>
      </c>
      <c r="G47" s="20">
        <v>3665339.08</v>
      </c>
      <c r="H47" s="20">
        <f>SUM(H29:H46)</f>
        <v>3396609.8740000003</v>
      </c>
      <c r="I47" s="20">
        <f>SUM(I29:I46)</f>
        <v>268729.1612</v>
      </c>
      <c r="J47" s="71">
        <v>105408</v>
      </c>
      <c r="K47" s="71">
        <v>163321.1</v>
      </c>
      <c r="L47" s="20"/>
      <c r="M47" s="20">
        <f t="shared" si="1"/>
        <v>1465293.12</v>
      </c>
      <c r="N47" s="20">
        <f t="shared" si="2"/>
        <v>1081802.7159999995</v>
      </c>
      <c r="O47" s="20">
        <f t="shared" si="3"/>
        <v>383490.59380000026</v>
      </c>
      <c r="P47" s="20">
        <f t="shared" si="4"/>
        <v>89469.6</v>
      </c>
      <c r="Q47" s="20">
        <f t="shared" si="5"/>
        <v>294021.02</v>
      </c>
    </row>
    <row r="50" spans="3:10" ht="13.5" customHeight="1">
      <c r="C50" s="97">
        <v>1990</v>
      </c>
      <c r="D50" s="98"/>
      <c r="E50" s="88">
        <v>2000</v>
      </c>
      <c r="F50" s="99"/>
      <c r="G50" s="100">
        <v>1990</v>
      </c>
      <c r="H50" s="98"/>
      <c r="I50" s="88">
        <v>2000</v>
      </c>
      <c r="J50" s="89"/>
    </row>
    <row r="51" spans="1:10" ht="38.25">
      <c r="A51" s="35"/>
      <c r="B51" s="18" t="s">
        <v>82</v>
      </c>
      <c r="C51" s="15" t="s">
        <v>74</v>
      </c>
      <c r="D51" s="15" t="s">
        <v>75</v>
      </c>
      <c r="E51" s="21" t="s">
        <v>76</v>
      </c>
      <c r="F51" s="82" t="s">
        <v>77</v>
      </c>
      <c r="G51" s="78" t="s">
        <v>78</v>
      </c>
      <c r="H51" s="21" t="s">
        <v>79</v>
      </c>
      <c r="I51" s="78" t="s">
        <v>80</v>
      </c>
      <c r="J51" s="21" t="s">
        <v>81</v>
      </c>
    </row>
    <row r="52" spans="2:10" ht="12.75">
      <c r="B52" s="52" t="s">
        <v>57</v>
      </c>
      <c r="C52" s="24">
        <v>297205.66</v>
      </c>
      <c r="D52" s="24">
        <v>4555.4239</v>
      </c>
      <c r="E52" s="24">
        <v>374681.1</v>
      </c>
      <c r="F52" s="84">
        <v>13177.55</v>
      </c>
      <c r="G52" s="79">
        <v>0.08750067530569229</v>
      </c>
      <c r="H52" s="79">
        <v>0.016951726496413487</v>
      </c>
      <c r="I52" s="17">
        <v>0.08366382247423215</v>
      </c>
      <c r="J52" s="17">
        <v>0.020204155102313666</v>
      </c>
    </row>
    <row r="53" spans="2:10" ht="12.75">
      <c r="B53" s="38" t="s">
        <v>1</v>
      </c>
      <c r="C53" s="24">
        <v>283028.7</v>
      </c>
      <c r="D53" s="24">
        <v>8089.4523</v>
      </c>
      <c r="E53" s="24">
        <v>375392.4</v>
      </c>
      <c r="F53" s="84">
        <v>25347.53</v>
      </c>
      <c r="G53" s="79">
        <v>0.08332681948551113</v>
      </c>
      <c r="H53" s="79">
        <v>0.03010261743048392</v>
      </c>
      <c r="I53" s="17">
        <v>0.0838226510805481</v>
      </c>
      <c r="J53" s="17">
        <v>0.03886347823233823</v>
      </c>
    </row>
    <row r="54" spans="2:10" ht="12.75">
      <c r="B54" s="39" t="s">
        <v>2</v>
      </c>
      <c r="C54" s="24">
        <v>258985</v>
      </c>
      <c r="D54" s="24">
        <v>11541.77</v>
      </c>
      <c r="E54" s="24">
        <v>355794</v>
      </c>
      <c r="F54" s="84">
        <v>30839.82</v>
      </c>
      <c r="G54" s="79">
        <v>0.07624808489193888</v>
      </c>
      <c r="H54" s="79">
        <v>0.04294944501751205</v>
      </c>
      <c r="I54" s="17">
        <v>0.07944645740977316</v>
      </c>
      <c r="J54" s="17">
        <v>0.04728439706982216</v>
      </c>
    </row>
    <row r="55" spans="2:10" ht="12.75">
      <c r="B55" s="2" t="s">
        <v>3</v>
      </c>
      <c r="C55" s="24">
        <v>244522.1</v>
      </c>
      <c r="D55" s="24">
        <v>17322.87</v>
      </c>
      <c r="E55" s="24">
        <v>320627.5</v>
      </c>
      <c r="F55" s="84">
        <v>46882.06</v>
      </c>
      <c r="G55" s="79">
        <v>0.0719900451329427</v>
      </c>
      <c r="H55" s="79">
        <v>0.06446217977056456</v>
      </c>
      <c r="I55" s="17">
        <v>0.07159400951998078</v>
      </c>
      <c r="J55" s="17">
        <v>0.07188076780251074</v>
      </c>
    </row>
    <row r="56" spans="2:10" ht="12.75">
      <c r="B56" s="2" t="s">
        <v>4</v>
      </c>
      <c r="C56" s="24">
        <v>228792.59</v>
      </c>
      <c r="D56" s="24">
        <v>25330.61</v>
      </c>
      <c r="E56" s="24">
        <v>270386.81</v>
      </c>
      <c r="F56" s="84">
        <v>66539.73</v>
      </c>
      <c r="G56" s="79">
        <v>0.06735910120264325</v>
      </c>
      <c r="H56" s="79">
        <v>0.094260727900057</v>
      </c>
      <c r="I56" s="17">
        <v>0.06037559426193085</v>
      </c>
      <c r="J56" s="17">
        <v>0.10202040784410407</v>
      </c>
    </row>
    <row r="57" spans="2:10" ht="12.75">
      <c r="B57" s="2" t="s">
        <v>5</v>
      </c>
      <c r="C57" s="24">
        <v>269750.55</v>
      </c>
      <c r="D57" s="24">
        <v>28803.35</v>
      </c>
      <c r="E57" s="24">
        <v>274851.8</v>
      </c>
      <c r="F57" s="84">
        <v>77504.56</v>
      </c>
      <c r="G57" s="79">
        <v>0.07941758339690407</v>
      </c>
      <c r="H57" s="79">
        <v>0.10718355132229768</v>
      </c>
      <c r="I57" s="17">
        <v>0.06137259712839308</v>
      </c>
      <c r="J57" s="17">
        <v>0.11883196431632402</v>
      </c>
    </row>
    <row r="58" spans="2:10" ht="12.75">
      <c r="B58" s="2" t="s">
        <v>6</v>
      </c>
      <c r="C58" s="24">
        <v>277533.6</v>
      </c>
      <c r="D58" s="24">
        <v>29497.9</v>
      </c>
      <c r="E58" s="24">
        <v>278467.2</v>
      </c>
      <c r="F58" s="84">
        <v>73889.13</v>
      </c>
      <c r="G58" s="79">
        <v>0.08170900049487578</v>
      </c>
      <c r="H58" s="79">
        <v>0.1097681234491823</v>
      </c>
      <c r="I58" s="17">
        <v>0.06217989214213501</v>
      </c>
      <c r="J58" s="17">
        <v>0.11328869500741928</v>
      </c>
    </row>
    <row r="59" spans="2:10" ht="12.75">
      <c r="B59" s="2" t="s">
        <v>7</v>
      </c>
      <c r="C59" s="24">
        <v>256247.7</v>
      </c>
      <c r="D59" s="24">
        <v>26699.28</v>
      </c>
      <c r="E59" s="24">
        <v>314601.8</v>
      </c>
      <c r="F59" s="84">
        <v>69503.2</v>
      </c>
      <c r="G59" s="79">
        <v>0.0754421931114315</v>
      </c>
      <c r="H59" s="79">
        <v>0.09935384766523324</v>
      </c>
      <c r="I59" s="17">
        <v>0.07024851038729706</v>
      </c>
      <c r="J59" s="17">
        <v>0.1065640754849822</v>
      </c>
    </row>
    <row r="60" spans="2:10" ht="12.75">
      <c r="B60" s="2" t="s">
        <v>8</v>
      </c>
      <c r="C60" s="24">
        <v>224053.3</v>
      </c>
      <c r="D60" s="24">
        <v>21694.44</v>
      </c>
      <c r="E60" s="24">
        <v>314878.3</v>
      </c>
      <c r="F60" s="84">
        <v>59210.09</v>
      </c>
      <c r="G60" s="79">
        <v>0.06596380114183852</v>
      </c>
      <c r="H60" s="79">
        <v>0.08072974578125487</v>
      </c>
      <c r="I60" s="17">
        <v>0.07031025101663259</v>
      </c>
      <c r="J60" s="17">
        <v>0.09078241721579135</v>
      </c>
    </row>
    <row r="61" spans="2:10" ht="12.75">
      <c r="B61" s="2" t="s">
        <v>9</v>
      </c>
      <c r="C61" s="24">
        <v>177968</v>
      </c>
      <c r="D61" s="24">
        <v>18323.84</v>
      </c>
      <c r="E61" s="24">
        <v>285816.6</v>
      </c>
      <c r="F61" s="84">
        <v>45321.3</v>
      </c>
      <c r="G61" s="79">
        <v>0.05239577262022348</v>
      </c>
      <c r="H61" s="79">
        <v>0.06818700758979672</v>
      </c>
      <c r="I61" s="17">
        <v>0.0638209647686756</v>
      </c>
      <c r="J61" s="17">
        <v>0.06948777084044366</v>
      </c>
    </row>
    <row r="62" spans="2:10" ht="12.75">
      <c r="B62" s="2" t="s">
        <v>10</v>
      </c>
      <c r="C62" s="24">
        <v>146080</v>
      </c>
      <c r="D62" s="24">
        <v>14728.523</v>
      </c>
      <c r="E62" s="24">
        <v>268253.1</v>
      </c>
      <c r="F62" s="84">
        <v>36312.36</v>
      </c>
      <c r="G62" s="79">
        <v>0.04300758824261803</v>
      </c>
      <c r="H62" s="79">
        <v>0.05480804839965288</v>
      </c>
      <c r="I62" s="17">
        <v>0.05989915086873195</v>
      </c>
      <c r="J62" s="17">
        <v>0.05567503470455818</v>
      </c>
    </row>
    <row r="63" spans="2:10" ht="12.75">
      <c r="B63" s="2" t="s">
        <v>11</v>
      </c>
      <c r="C63" s="24">
        <v>137418.55</v>
      </c>
      <c r="D63" s="24">
        <v>12971.72</v>
      </c>
      <c r="E63" s="24">
        <v>219533.7</v>
      </c>
      <c r="F63" s="84">
        <v>27738.06</v>
      </c>
      <c r="G63" s="79">
        <v>0.04045756034568468</v>
      </c>
      <c r="H63" s="79">
        <v>0.04827060103628485</v>
      </c>
      <c r="I63" s="17">
        <v>0.04902042965047167</v>
      </c>
      <c r="J63" s="17">
        <v>0.042528699680690465</v>
      </c>
    </row>
    <row r="64" spans="2:10" ht="12.75">
      <c r="B64" s="2" t="s">
        <v>12</v>
      </c>
      <c r="C64" s="24">
        <v>146325.1</v>
      </c>
      <c r="D64" s="24">
        <v>12440.6</v>
      </c>
      <c r="E64" s="24">
        <v>190155.9</v>
      </c>
      <c r="F64" s="84">
        <v>22957</v>
      </c>
      <c r="G64" s="79">
        <v>0.04307974842798404</v>
      </c>
      <c r="H64" s="79">
        <v>0.04629418760596169</v>
      </c>
      <c r="I64" s="17">
        <v>0.042460560353932565</v>
      </c>
      <c r="J64" s="17">
        <v>0.03519825678398601</v>
      </c>
    </row>
    <row r="65" spans="2:10" ht="12.75">
      <c r="B65" s="2" t="s">
        <v>13</v>
      </c>
      <c r="C65" s="24">
        <v>151656.8</v>
      </c>
      <c r="D65" s="24">
        <v>11337.49</v>
      </c>
      <c r="E65" s="24">
        <v>174113.6</v>
      </c>
      <c r="F65" s="84">
        <v>18393.26</v>
      </c>
      <c r="G65" s="79">
        <v>0.04464946062837537</v>
      </c>
      <c r="H65" s="79">
        <v>0.04218927455594702</v>
      </c>
      <c r="I65" s="17">
        <v>0.038878420397371174</v>
      </c>
      <c r="J65" s="17">
        <v>0.028201014443290432</v>
      </c>
    </row>
    <row r="66" spans="2:10" ht="12.75">
      <c r="B66" s="2" t="s">
        <v>14</v>
      </c>
      <c r="C66" s="24">
        <v>125897.2</v>
      </c>
      <c r="D66" s="24">
        <v>7211.052</v>
      </c>
      <c r="E66" s="24">
        <v>167554.5</v>
      </c>
      <c r="F66" s="84">
        <v>15034.66</v>
      </c>
      <c r="G66" s="79">
        <v>0.037065545855000895</v>
      </c>
      <c r="H66" s="79">
        <v>0.02683389821426179</v>
      </c>
      <c r="I66" s="17">
        <v>0.03741381655695666</v>
      </c>
      <c r="J66" s="17">
        <v>0.023051523428144927</v>
      </c>
    </row>
    <row r="67" spans="2:10" ht="12.75">
      <c r="B67" s="2" t="s">
        <v>15</v>
      </c>
      <c r="C67" s="24">
        <v>87656.16</v>
      </c>
      <c r="D67" s="24">
        <v>6965.917</v>
      </c>
      <c r="E67" s="24">
        <v>134284.6</v>
      </c>
      <c r="F67" s="84">
        <v>10846.29</v>
      </c>
      <c r="G67" s="79">
        <v>0.025806955340971008</v>
      </c>
      <c r="H67" s="79">
        <v>0.025921697381602</v>
      </c>
      <c r="I67" s="17">
        <v>0.029984866958657045</v>
      </c>
      <c r="J67" s="17">
        <v>0.016629807926714278</v>
      </c>
    </row>
    <row r="68" spans="2:10" ht="12.75">
      <c r="B68" s="2" t="s">
        <v>16</v>
      </c>
      <c r="C68" s="24">
        <v>51764.32</v>
      </c>
      <c r="D68" s="24">
        <v>5924.094</v>
      </c>
      <c r="E68" s="24">
        <v>90642.6</v>
      </c>
      <c r="F68" s="84">
        <v>6341.821</v>
      </c>
      <c r="G68" s="79">
        <v>0.015239995620338974</v>
      </c>
      <c r="H68" s="79">
        <v>0.02204484663371156</v>
      </c>
      <c r="I68" s="17">
        <v>0.02023989572733409</v>
      </c>
      <c r="J68" s="17">
        <v>0.009723441391996991</v>
      </c>
    </row>
    <row r="69" spans="2:10" ht="12.75">
      <c r="B69" s="2" t="s">
        <v>17</v>
      </c>
      <c r="C69" s="24">
        <v>31724.544</v>
      </c>
      <c r="D69" s="24">
        <v>5290.829</v>
      </c>
      <c r="E69" s="24">
        <v>68377.08</v>
      </c>
      <c r="F69" s="84">
        <v>6381.334</v>
      </c>
      <c r="G69" s="79">
        <v>0.009340061100334189</v>
      </c>
      <c r="H69" s="79">
        <v>0.01968832936651469</v>
      </c>
      <c r="I69" s="17">
        <v>0.0152681517226953</v>
      </c>
      <c r="J69" s="17">
        <v>0.00978402372942373</v>
      </c>
    </row>
    <row r="70" spans="2:10" ht="12.75">
      <c r="B70" s="37" t="s">
        <v>24</v>
      </c>
      <c r="C70" s="71">
        <v>3396609.9</v>
      </c>
      <c r="D70" s="71">
        <v>268729.2</v>
      </c>
      <c r="E70" s="71">
        <v>4478412.4</v>
      </c>
      <c r="F70" s="83">
        <v>652219.8</v>
      </c>
      <c r="G70" s="80">
        <v>0.9999999923453087</v>
      </c>
      <c r="H70" s="80">
        <v>0.9999998556167323</v>
      </c>
      <c r="I70" s="80">
        <v>1.000000042425749</v>
      </c>
      <c r="J70" s="80">
        <v>0.9999999310048546</v>
      </c>
    </row>
    <row r="72" ht="12.75">
      <c r="C72" s="20"/>
    </row>
    <row r="76" spans="1:4" ht="12.75">
      <c r="A76" s="53"/>
      <c r="B76" s="11">
        <v>1990</v>
      </c>
      <c r="C76" s="18">
        <v>2000</v>
      </c>
      <c r="D76" s="21">
        <v>2005</v>
      </c>
    </row>
    <row r="77" spans="1:5" ht="15">
      <c r="A77" s="18" t="s">
        <v>36</v>
      </c>
      <c r="B77" s="20">
        <f>H47</f>
        <v>3396609.8740000003</v>
      </c>
      <c r="C77" s="20">
        <f>C47</f>
        <v>4478412.59</v>
      </c>
      <c r="D77" s="28">
        <v>5939292</v>
      </c>
      <c r="E77" s="75" t="s">
        <v>72</v>
      </c>
    </row>
    <row r="78" spans="1:5" ht="12.75">
      <c r="A78" s="18" t="s">
        <v>37</v>
      </c>
      <c r="B78" s="20">
        <f>I47</f>
        <v>268729.1612</v>
      </c>
      <c r="C78" s="20">
        <f>D47</f>
        <v>652219.7550000002</v>
      </c>
      <c r="D78" s="20"/>
      <c r="E78" s="20"/>
    </row>
    <row r="79" spans="1:4" ht="12.75">
      <c r="A79" s="18" t="s">
        <v>24</v>
      </c>
      <c r="B79" s="28">
        <f>B78+B77</f>
        <v>3665339.0352000003</v>
      </c>
      <c r="C79" s="28">
        <f>C78+C77</f>
        <v>5130632.345</v>
      </c>
      <c r="D79" s="28">
        <v>5939292</v>
      </c>
    </row>
    <row r="80" spans="4:6" ht="12.75">
      <c r="D80" s="86" t="s">
        <v>73</v>
      </c>
      <c r="E80" s="87"/>
      <c r="F80" s="87"/>
    </row>
    <row r="81" spans="4:6" ht="12.75">
      <c r="D81" s="87"/>
      <c r="E81" s="87"/>
      <c r="F81" s="87"/>
    </row>
    <row r="82" spans="4:6" ht="12.75">
      <c r="D82" s="87"/>
      <c r="E82" s="87"/>
      <c r="F82" s="87"/>
    </row>
    <row r="83" spans="4:6" ht="12.75">
      <c r="D83" s="87"/>
      <c r="E83" s="87"/>
      <c r="F83" s="87"/>
    </row>
  </sheetData>
  <mergeCells count="10">
    <mergeCell ref="M27:Q27"/>
    <mergeCell ref="D80:F83"/>
    <mergeCell ref="I50:J50"/>
    <mergeCell ref="B8:F8"/>
    <mergeCell ref="B17:F17"/>
    <mergeCell ref="B27:F27"/>
    <mergeCell ref="G27:K27"/>
    <mergeCell ref="C50:D50"/>
    <mergeCell ref="E50:F50"/>
    <mergeCell ref="G50:H5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93"/>
  <sheetViews>
    <sheetView workbookViewId="0" topLeftCell="A1">
      <selection activeCell="H39" sqref="H39"/>
    </sheetView>
  </sheetViews>
  <sheetFormatPr defaultColWidth="9.140625" defaultRowHeight="12.75"/>
  <cols>
    <col min="1" max="1" width="13.421875" style="0" customWidth="1"/>
    <col min="2" max="2" width="13.00390625" style="0" customWidth="1"/>
    <col min="3" max="5" width="11.7109375" style="0" customWidth="1"/>
    <col min="11" max="11" width="10.57421875" style="0" customWidth="1"/>
    <col min="12" max="12" width="12.421875" style="0" customWidth="1"/>
    <col min="13" max="13" width="10.57421875" style="0" customWidth="1"/>
    <col min="15" max="17" width="9.57421875" style="0" customWidth="1"/>
    <col min="18" max="19" width="9.7109375" style="0" customWidth="1"/>
  </cols>
  <sheetData>
    <row r="2" spans="2:9" ht="12.75">
      <c r="B2" s="101"/>
      <c r="C2" s="101"/>
      <c r="D2" s="101"/>
      <c r="E2" s="101"/>
      <c r="F2" s="101"/>
      <c r="G2" s="101"/>
      <c r="H2" s="101"/>
      <c r="I2" s="101"/>
    </row>
    <row r="3" spans="1:20" ht="12.75">
      <c r="A3" s="27"/>
      <c r="B3" s="5"/>
      <c r="C3" s="5"/>
      <c r="D3" s="5"/>
      <c r="E3" s="5"/>
      <c r="F3" s="5"/>
      <c r="G3" s="5"/>
      <c r="H3" s="5"/>
      <c r="I3" s="5"/>
      <c r="J3" s="26"/>
      <c r="K3" s="21"/>
      <c r="L3" s="21"/>
      <c r="M3" s="22"/>
      <c r="O3" s="1"/>
      <c r="P3" s="1"/>
      <c r="Q3" s="1"/>
      <c r="R3" s="1"/>
      <c r="S3" s="1"/>
      <c r="T3" s="1"/>
    </row>
    <row r="4" spans="1:13" ht="12.75">
      <c r="A4" s="1"/>
      <c r="B4" s="6"/>
      <c r="C4" s="6"/>
      <c r="D4" s="6"/>
      <c r="E4" s="6"/>
      <c r="G4" s="2"/>
      <c r="I4" s="2"/>
      <c r="J4" s="8"/>
      <c r="K4" s="20"/>
      <c r="L4" s="20"/>
      <c r="M4" s="20"/>
    </row>
    <row r="5" spans="1:13" ht="12.75">
      <c r="A5" s="3"/>
      <c r="B5" s="6"/>
      <c r="C5" s="6"/>
      <c r="D5" s="6"/>
      <c r="E5" s="6"/>
      <c r="G5" s="2"/>
      <c r="I5" s="2"/>
      <c r="J5" s="9"/>
      <c r="K5" s="20"/>
      <c r="L5" s="20"/>
      <c r="M5" s="20"/>
    </row>
    <row r="6" spans="1:13" ht="12.75">
      <c r="A6" s="4"/>
      <c r="B6" s="6"/>
      <c r="C6" s="6"/>
      <c r="D6" s="6"/>
      <c r="E6" s="6"/>
      <c r="G6" s="2"/>
      <c r="I6" s="2"/>
      <c r="J6" s="10"/>
      <c r="K6" s="20"/>
      <c r="L6" s="20"/>
      <c r="M6" s="20"/>
    </row>
    <row r="7" spans="1:13" ht="12.75">
      <c r="A7" s="1"/>
      <c r="B7" s="6"/>
      <c r="C7" s="6"/>
      <c r="D7" s="6"/>
      <c r="E7" s="6"/>
      <c r="G7" s="2"/>
      <c r="I7" s="2"/>
      <c r="J7" s="8"/>
      <c r="K7" s="20"/>
      <c r="L7" s="20"/>
      <c r="M7" s="20"/>
    </row>
    <row r="8" spans="1:19" ht="12.75">
      <c r="A8" s="1"/>
      <c r="B8" s="6"/>
      <c r="C8" s="6"/>
      <c r="D8" s="6"/>
      <c r="E8" s="6"/>
      <c r="G8" s="2"/>
      <c r="I8" s="2"/>
      <c r="J8" s="8"/>
      <c r="K8" s="20"/>
      <c r="L8" s="20"/>
      <c r="M8" s="20"/>
      <c r="O8" s="20"/>
      <c r="P8" s="20"/>
      <c r="Q8" s="20"/>
      <c r="S8" s="20"/>
    </row>
    <row r="9" spans="1:19" ht="12.75">
      <c r="A9" s="1"/>
      <c r="B9" s="6"/>
      <c r="C9" s="6"/>
      <c r="D9" s="6"/>
      <c r="E9" s="6"/>
      <c r="G9" s="2"/>
      <c r="I9" s="2"/>
      <c r="J9" s="8"/>
      <c r="K9" s="20"/>
      <c r="L9" s="20"/>
      <c r="M9" s="20"/>
      <c r="O9" s="20"/>
      <c r="P9" s="20"/>
      <c r="Q9" s="20"/>
      <c r="S9" s="20"/>
    </row>
    <row r="10" spans="1:19" ht="12.75">
      <c r="A10" s="1"/>
      <c r="B10" s="6"/>
      <c r="C10" s="6"/>
      <c r="D10" s="6"/>
      <c r="E10" s="6"/>
      <c r="G10" s="2"/>
      <c r="I10" s="2"/>
      <c r="J10" s="8"/>
      <c r="K10" s="20"/>
      <c r="L10" s="20"/>
      <c r="M10" s="20"/>
      <c r="O10" s="20"/>
      <c r="P10" s="20"/>
      <c r="S10" s="20"/>
    </row>
    <row r="11" spans="1:19" ht="12.75">
      <c r="A11" s="1"/>
      <c r="B11" s="6"/>
      <c r="C11" s="6"/>
      <c r="D11" s="6"/>
      <c r="E11" s="6"/>
      <c r="G11" s="2"/>
      <c r="I11" s="2"/>
      <c r="J11" s="8"/>
      <c r="K11" s="20"/>
      <c r="L11" s="20"/>
      <c r="M11" s="20"/>
      <c r="S11" s="20"/>
    </row>
    <row r="12" spans="1:13" ht="12.75">
      <c r="A12" s="1"/>
      <c r="B12" s="6"/>
      <c r="C12" s="6"/>
      <c r="D12" s="6"/>
      <c r="E12" s="6"/>
      <c r="G12" s="2"/>
      <c r="I12" s="2"/>
      <c r="J12" s="8"/>
      <c r="K12" s="20"/>
      <c r="L12" s="20"/>
      <c r="M12" s="20"/>
    </row>
    <row r="13" spans="1:13" ht="12.75">
      <c r="A13" s="1"/>
      <c r="B13" s="6"/>
      <c r="C13" s="6"/>
      <c r="D13" s="6"/>
      <c r="E13" s="6"/>
      <c r="G13" s="2"/>
      <c r="I13" s="2"/>
      <c r="J13" s="8"/>
      <c r="K13" s="20"/>
      <c r="L13" s="20"/>
      <c r="M13" s="20"/>
    </row>
    <row r="14" spans="1:18" ht="12.75">
      <c r="A14" s="1"/>
      <c r="B14" s="6"/>
      <c r="C14" s="6"/>
      <c r="D14" s="6"/>
      <c r="E14" s="6"/>
      <c r="G14" s="2"/>
      <c r="I14" s="2"/>
      <c r="J14" s="8"/>
      <c r="K14" s="20"/>
      <c r="L14" s="20"/>
      <c r="M14" s="20"/>
      <c r="O14" s="20"/>
      <c r="P14" s="20"/>
      <c r="Q14" s="20"/>
      <c r="R14" s="17"/>
    </row>
    <row r="15" spans="1:18" ht="12.75">
      <c r="A15" s="1"/>
      <c r="B15" s="6"/>
      <c r="C15" s="6"/>
      <c r="D15" s="6"/>
      <c r="E15" s="6"/>
      <c r="G15" s="2"/>
      <c r="I15" s="2"/>
      <c r="J15" s="8"/>
      <c r="K15" s="20"/>
      <c r="L15" s="20"/>
      <c r="M15" s="20"/>
      <c r="O15" s="20"/>
      <c r="P15" s="20"/>
      <c r="Q15" s="20"/>
      <c r="R15" s="17"/>
    </row>
    <row r="16" spans="1:18" ht="12.75">
      <c r="A16" s="1"/>
      <c r="B16" s="6"/>
      <c r="C16" s="6"/>
      <c r="D16" s="6"/>
      <c r="E16" s="6"/>
      <c r="G16" s="2"/>
      <c r="I16" s="2"/>
      <c r="J16" s="8"/>
      <c r="K16" s="20"/>
      <c r="L16" s="20"/>
      <c r="M16" s="20"/>
      <c r="O16" s="23"/>
      <c r="P16" s="23"/>
      <c r="Q16" s="20"/>
      <c r="R16" s="17"/>
    </row>
    <row r="17" spans="1:18" ht="12.75">
      <c r="A17" s="1"/>
      <c r="B17" s="6"/>
      <c r="C17" s="6"/>
      <c r="D17" s="6"/>
      <c r="E17" s="6"/>
      <c r="G17" s="2"/>
      <c r="I17" s="2"/>
      <c r="J17" s="8"/>
      <c r="K17" s="20"/>
      <c r="L17" s="20"/>
      <c r="M17" s="20"/>
      <c r="O17" s="23"/>
      <c r="P17" s="23"/>
      <c r="Q17" s="20"/>
      <c r="R17" s="17"/>
    </row>
    <row r="18" spans="1:18" ht="12.75">
      <c r="A18" s="1"/>
      <c r="B18" s="6"/>
      <c r="C18" s="6"/>
      <c r="D18" s="6"/>
      <c r="E18" s="6"/>
      <c r="G18" s="2"/>
      <c r="I18" s="2"/>
      <c r="J18" s="8"/>
      <c r="K18" s="20"/>
      <c r="L18" s="20"/>
      <c r="M18" s="20"/>
      <c r="O18" s="20"/>
      <c r="P18" s="20"/>
      <c r="Q18" s="20"/>
      <c r="R18" s="17"/>
    </row>
    <row r="19" spans="1:13" ht="12.75">
      <c r="A19" s="1"/>
      <c r="B19" s="6"/>
      <c r="C19" s="6"/>
      <c r="D19" s="6"/>
      <c r="E19" s="6"/>
      <c r="G19" s="2"/>
      <c r="I19" s="2"/>
      <c r="J19" s="8"/>
      <c r="K19" s="20"/>
      <c r="L19" s="20"/>
      <c r="M19" s="20"/>
    </row>
    <row r="20" spans="1:15" ht="12.75">
      <c r="A20" s="1"/>
      <c r="B20" s="6"/>
      <c r="C20" s="6"/>
      <c r="D20" s="6"/>
      <c r="E20" s="6"/>
      <c r="G20" s="2"/>
      <c r="I20" s="2"/>
      <c r="J20" s="8"/>
      <c r="K20" s="20"/>
      <c r="L20" s="20"/>
      <c r="M20" s="20"/>
      <c r="O20" s="20"/>
    </row>
    <row r="21" spans="1:13" ht="12.75">
      <c r="A21" s="1"/>
      <c r="B21" s="6"/>
      <c r="C21" s="6"/>
      <c r="D21" s="6"/>
      <c r="E21" s="6"/>
      <c r="G21" s="2"/>
      <c r="I21" s="2"/>
      <c r="J21" s="8"/>
      <c r="K21" s="20"/>
      <c r="L21" s="20"/>
      <c r="M21" s="20"/>
    </row>
    <row r="22" spans="1:13" ht="12.75">
      <c r="A22" s="1"/>
      <c r="B22" s="20"/>
      <c r="C22" s="20"/>
      <c r="D22" s="20"/>
      <c r="E22" s="20"/>
      <c r="G22" s="2"/>
      <c r="I22" s="2"/>
      <c r="K22" s="20"/>
      <c r="L22" s="20"/>
      <c r="M22" s="20"/>
    </row>
    <row r="23" ht="12.75">
      <c r="J23" s="8"/>
    </row>
    <row r="24" spans="3:17" ht="12.75">
      <c r="C24" s="6"/>
      <c r="Q24" s="6"/>
    </row>
    <row r="25" spans="8:9" ht="12.75">
      <c r="H25" s="6"/>
      <c r="I25" s="6"/>
    </row>
    <row r="26" spans="8:9" ht="12.75">
      <c r="H26" s="6"/>
      <c r="I26" s="6"/>
    </row>
    <row r="27" spans="1:13" ht="12.75">
      <c r="A27" s="18"/>
      <c r="B27" s="102"/>
      <c r="C27" s="103"/>
      <c r="D27" s="5"/>
      <c r="E27" s="5"/>
      <c r="F27" s="5"/>
      <c r="G27" s="5"/>
      <c r="H27" s="5"/>
      <c r="I27" s="5"/>
      <c r="J27" s="26"/>
      <c r="K27" s="1"/>
      <c r="M27" s="1"/>
    </row>
    <row r="28" spans="1:13" ht="12.75">
      <c r="A28" s="29"/>
      <c r="B28" s="34"/>
      <c r="C28" s="34"/>
      <c r="D28" s="6"/>
      <c r="E28" s="6"/>
      <c r="H28" s="6"/>
      <c r="I28" s="6"/>
      <c r="K28" s="6"/>
      <c r="M28" s="6"/>
    </row>
    <row r="29" spans="1:13" ht="12.75">
      <c r="A29" s="29"/>
      <c r="B29" s="20"/>
      <c r="C29" s="20"/>
      <c r="D29" s="6"/>
      <c r="E29" s="6"/>
      <c r="H29" s="6"/>
      <c r="I29" s="6"/>
      <c r="K29" s="6"/>
      <c r="M29" s="6"/>
    </row>
    <row r="30" spans="1:13" ht="12.75">
      <c r="A30" s="30"/>
      <c r="B30" s="20"/>
      <c r="C30" s="20"/>
      <c r="D30" s="6"/>
      <c r="E30" s="6"/>
      <c r="H30" s="6"/>
      <c r="I30" s="6"/>
      <c r="K30" s="6"/>
      <c r="M30" s="6"/>
    </row>
    <row r="31" spans="1:13" ht="12.75">
      <c r="A31" s="31"/>
      <c r="B31" s="20"/>
      <c r="C31" s="20"/>
      <c r="D31" s="6"/>
      <c r="E31" s="6"/>
      <c r="H31" s="6"/>
      <c r="I31" s="6"/>
      <c r="K31" s="6"/>
      <c r="M31" s="6"/>
    </row>
    <row r="32" spans="1:13" ht="12.75">
      <c r="A32" s="29"/>
      <c r="B32" s="20"/>
      <c r="C32" s="20"/>
      <c r="D32" s="6"/>
      <c r="E32" s="6"/>
      <c r="H32" s="6"/>
      <c r="I32" s="6"/>
      <c r="K32" s="6"/>
      <c r="M32" s="6"/>
    </row>
    <row r="33" spans="1:13" ht="12.75">
      <c r="A33" s="29"/>
      <c r="B33" s="20"/>
      <c r="C33" s="20"/>
      <c r="D33" s="6"/>
      <c r="E33" s="6"/>
      <c r="H33" s="6"/>
      <c r="I33" s="6"/>
      <c r="K33" s="6"/>
      <c r="M33" s="6"/>
    </row>
    <row r="34" spans="1:13" ht="12.75">
      <c r="A34" s="29"/>
      <c r="B34" s="20"/>
      <c r="C34" s="20"/>
      <c r="D34" s="6"/>
      <c r="E34" s="6"/>
      <c r="H34" s="6"/>
      <c r="I34" s="6"/>
      <c r="K34" s="6"/>
      <c r="M34" s="6"/>
    </row>
    <row r="35" spans="1:13" ht="12.75">
      <c r="A35" s="29"/>
      <c r="B35" s="20"/>
      <c r="C35" s="20"/>
      <c r="D35" s="6"/>
      <c r="E35" s="6"/>
      <c r="H35" s="6"/>
      <c r="I35" s="6"/>
      <c r="K35" s="6"/>
      <c r="M35" s="6"/>
    </row>
    <row r="36" spans="1:13" ht="12.75">
      <c r="A36" s="29"/>
      <c r="B36" s="20"/>
      <c r="C36" s="20"/>
      <c r="D36" s="6"/>
      <c r="E36" s="6"/>
      <c r="H36" s="6"/>
      <c r="I36" s="6"/>
      <c r="K36" s="6"/>
      <c r="M36" s="6"/>
    </row>
    <row r="37" spans="1:13" ht="12.75">
      <c r="A37" s="29"/>
      <c r="B37" s="20"/>
      <c r="C37" s="20"/>
      <c r="D37" s="6"/>
      <c r="E37" s="6"/>
      <c r="H37" s="6"/>
      <c r="I37" s="6"/>
      <c r="K37" s="6"/>
      <c r="M37" s="6"/>
    </row>
    <row r="38" spans="1:13" ht="12.75">
      <c r="A38" s="29"/>
      <c r="B38" s="20"/>
      <c r="C38" s="20"/>
      <c r="D38" s="6"/>
      <c r="E38" s="6"/>
      <c r="H38" s="6"/>
      <c r="I38" s="6"/>
      <c r="K38" s="6"/>
      <c r="M38" s="6"/>
    </row>
    <row r="39" spans="1:13" ht="12.75">
      <c r="A39" s="29"/>
      <c r="B39" s="20"/>
      <c r="C39" s="20"/>
      <c r="D39" s="6"/>
      <c r="E39" s="6"/>
      <c r="H39" s="6"/>
      <c r="I39" s="6"/>
      <c r="K39" s="6"/>
      <c r="M39" s="6"/>
    </row>
    <row r="40" spans="1:13" ht="12.75">
      <c r="A40" s="29"/>
      <c r="B40" s="20"/>
      <c r="C40" s="20"/>
      <c r="D40" s="6"/>
      <c r="E40" s="6"/>
      <c r="H40" s="6"/>
      <c r="I40" s="6"/>
      <c r="K40" s="6"/>
      <c r="M40" s="6"/>
    </row>
    <row r="41" spans="1:13" ht="12.75">
      <c r="A41" s="29"/>
      <c r="B41" s="20"/>
      <c r="C41" s="20"/>
      <c r="D41" s="6"/>
      <c r="E41" s="6"/>
      <c r="H41" s="6"/>
      <c r="I41" s="6"/>
      <c r="K41" s="6"/>
      <c r="M41" s="6"/>
    </row>
    <row r="42" spans="1:13" ht="12.75">
      <c r="A42" s="29"/>
      <c r="B42" s="20"/>
      <c r="C42" s="20"/>
      <c r="D42" s="6"/>
      <c r="E42" s="6"/>
      <c r="H42" s="6"/>
      <c r="I42" s="6"/>
      <c r="K42" s="6"/>
      <c r="M42" s="6"/>
    </row>
    <row r="43" spans="1:13" ht="12.75">
      <c r="A43" s="29"/>
      <c r="B43" s="20"/>
      <c r="C43" s="20"/>
      <c r="D43" s="6"/>
      <c r="E43" s="6"/>
      <c r="H43" s="6"/>
      <c r="I43" s="6"/>
      <c r="K43" s="6"/>
      <c r="M43" s="6"/>
    </row>
    <row r="44" spans="1:13" ht="12.75">
      <c r="A44" s="29"/>
      <c r="B44" s="20"/>
      <c r="C44" s="20"/>
      <c r="D44" s="6"/>
      <c r="E44" s="6"/>
      <c r="K44" s="6"/>
      <c r="M44" s="6"/>
    </row>
    <row r="45" spans="1:13" ht="12.75">
      <c r="A45" s="29"/>
      <c r="B45" s="20"/>
      <c r="C45" s="20"/>
      <c r="D45" s="6"/>
      <c r="E45" s="6"/>
      <c r="K45" s="6"/>
      <c r="M45" s="6"/>
    </row>
    <row r="46" spans="1:13" ht="12.75">
      <c r="A46" s="29"/>
      <c r="B46" s="20"/>
      <c r="C46" s="23"/>
      <c r="D46" s="7"/>
      <c r="E46" s="7"/>
      <c r="K46" s="6"/>
      <c r="M46" s="6"/>
    </row>
    <row r="47" spans="1:3" ht="12.75">
      <c r="A47" s="29"/>
      <c r="B47" s="20"/>
      <c r="C47" s="20"/>
    </row>
    <row r="48" ht="12.75">
      <c r="A48" s="32"/>
    </row>
    <row r="49" spans="1:13" ht="12.75">
      <c r="A49" s="33"/>
      <c r="B49" s="5"/>
      <c r="C49" s="5"/>
      <c r="D49" s="5"/>
      <c r="E49" s="5"/>
      <c r="F49" s="5"/>
      <c r="G49" s="5"/>
      <c r="H49" s="5"/>
      <c r="I49" s="5"/>
      <c r="J49" s="26"/>
      <c r="K49" s="1"/>
      <c r="L49" s="1"/>
      <c r="M49" s="16"/>
    </row>
    <row r="50" spans="1:12" ht="12.75">
      <c r="A50" s="1"/>
      <c r="B50" s="6"/>
      <c r="C50" s="6"/>
      <c r="D50" s="6"/>
      <c r="E50" s="6"/>
      <c r="H50" s="6"/>
      <c r="I50" s="6"/>
      <c r="K50" s="6"/>
      <c r="L50" s="6"/>
    </row>
    <row r="51" spans="1:12" ht="12.75">
      <c r="A51" s="3"/>
      <c r="B51" s="6"/>
      <c r="C51" s="6"/>
      <c r="D51" s="6"/>
      <c r="E51" s="6"/>
      <c r="H51" s="6"/>
      <c r="I51" s="6"/>
      <c r="K51" s="6"/>
      <c r="L51" s="6"/>
    </row>
    <row r="52" spans="1:12" ht="12.75">
      <c r="A52" s="4"/>
      <c r="B52" s="6"/>
      <c r="C52" s="6"/>
      <c r="D52" s="6"/>
      <c r="E52" s="6"/>
      <c r="H52" s="6"/>
      <c r="I52" s="6"/>
      <c r="K52" s="6"/>
      <c r="L52" s="6"/>
    </row>
    <row r="53" spans="1:12" ht="12.75">
      <c r="A53" s="1"/>
      <c r="B53" s="6"/>
      <c r="C53" s="6"/>
      <c r="D53" s="6"/>
      <c r="E53" s="6"/>
      <c r="H53" s="6"/>
      <c r="I53" s="6"/>
      <c r="K53" s="6"/>
      <c r="L53" s="6"/>
    </row>
    <row r="54" spans="1:12" ht="12.75">
      <c r="A54" s="1"/>
      <c r="B54" s="6"/>
      <c r="C54" s="6"/>
      <c r="D54" s="6"/>
      <c r="E54" s="6"/>
      <c r="H54" s="6"/>
      <c r="I54" s="6"/>
      <c r="K54" s="6"/>
      <c r="L54" s="6"/>
    </row>
    <row r="55" spans="1:12" ht="12.75">
      <c r="A55" s="1"/>
      <c r="B55" s="6"/>
      <c r="C55" s="6"/>
      <c r="D55" s="6"/>
      <c r="E55" s="6"/>
      <c r="H55" s="6"/>
      <c r="I55" s="6"/>
      <c r="K55" s="6"/>
      <c r="L55" s="6"/>
    </row>
    <row r="56" spans="1:12" ht="12.75">
      <c r="A56" s="1"/>
      <c r="B56" s="6"/>
      <c r="C56" s="6"/>
      <c r="D56" s="6"/>
      <c r="E56" s="6"/>
      <c r="H56" s="6"/>
      <c r="I56" s="6"/>
      <c r="K56" s="6"/>
      <c r="L56" s="6"/>
    </row>
    <row r="57" spans="1:12" ht="12.75">
      <c r="A57" s="1"/>
      <c r="B57" s="6"/>
      <c r="C57" s="6"/>
      <c r="D57" s="6"/>
      <c r="E57" s="6"/>
      <c r="H57" s="6"/>
      <c r="I57" s="6"/>
      <c r="K57" s="6"/>
      <c r="L57" s="6"/>
    </row>
    <row r="58" spans="1:12" ht="12.75">
      <c r="A58" s="1"/>
      <c r="B58" s="6"/>
      <c r="C58" s="6"/>
      <c r="D58" s="6"/>
      <c r="E58" s="6"/>
      <c r="H58" s="6"/>
      <c r="I58" s="6"/>
      <c r="K58" s="6"/>
      <c r="L58" s="6"/>
    </row>
    <row r="59" spans="1:12" ht="12.75">
      <c r="A59" s="1"/>
      <c r="B59" s="6"/>
      <c r="C59" s="6"/>
      <c r="D59" s="6"/>
      <c r="E59" s="6"/>
      <c r="H59" s="6"/>
      <c r="I59" s="6"/>
      <c r="K59" s="6"/>
      <c r="L59" s="6"/>
    </row>
    <row r="60" spans="1:12" ht="12.75">
      <c r="A60" s="1"/>
      <c r="B60" s="6"/>
      <c r="C60" s="6"/>
      <c r="D60" s="6"/>
      <c r="E60" s="6"/>
      <c r="H60" s="6"/>
      <c r="I60" s="6"/>
      <c r="K60" s="6"/>
      <c r="L60" s="6"/>
    </row>
    <row r="61" spans="1:12" ht="12.75">
      <c r="A61" s="1"/>
      <c r="B61" s="6"/>
      <c r="C61" s="6"/>
      <c r="D61" s="6"/>
      <c r="E61" s="6"/>
      <c r="H61" s="6"/>
      <c r="I61" s="6"/>
      <c r="K61" s="6"/>
      <c r="L61" s="6"/>
    </row>
    <row r="62" spans="1:12" ht="12.75">
      <c r="A62" s="1"/>
      <c r="B62" s="6"/>
      <c r="C62" s="6"/>
      <c r="D62" s="6"/>
      <c r="E62" s="6"/>
      <c r="H62" s="6"/>
      <c r="I62" s="6"/>
      <c r="K62" s="6"/>
      <c r="L62" s="6"/>
    </row>
    <row r="63" spans="1:12" ht="12.75">
      <c r="A63" s="1"/>
      <c r="B63" s="6"/>
      <c r="C63" s="6"/>
      <c r="D63" s="6"/>
      <c r="E63" s="6"/>
      <c r="H63" s="6"/>
      <c r="I63" s="6"/>
      <c r="K63" s="6"/>
      <c r="L63" s="6"/>
    </row>
    <row r="64" spans="1:12" ht="12.75">
      <c r="A64" s="1"/>
      <c r="B64" s="6"/>
      <c r="C64" s="6"/>
      <c r="D64" s="6"/>
      <c r="E64" s="6"/>
      <c r="H64" s="6"/>
      <c r="I64" s="6"/>
      <c r="K64" s="6"/>
      <c r="L64" s="6"/>
    </row>
    <row r="65" spans="1:12" ht="12.75">
      <c r="A65" s="1"/>
      <c r="B65" s="6"/>
      <c r="C65" s="6"/>
      <c r="D65" s="6"/>
      <c r="E65" s="6"/>
      <c r="H65" s="6"/>
      <c r="I65" s="6"/>
      <c r="K65" s="6"/>
      <c r="L65" s="6"/>
    </row>
    <row r="66" spans="1:12" ht="12.75">
      <c r="A66" s="1"/>
      <c r="B66" s="6"/>
      <c r="C66" s="6"/>
      <c r="D66" s="6"/>
      <c r="E66" s="6"/>
      <c r="K66" s="6"/>
      <c r="L66" s="6"/>
    </row>
    <row r="67" spans="1:12" ht="12.75">
      <c r="A67" s="1"/>
      <c r="B67" s="6"/>
      <c r="C67" s="6"/>
      <c r="D67" s="6"/>
      <c r="E67" s="6"/>
      <c r="K67" s="6"/>
      <c r="L67" s="6"/>
    </row>
    <row r="68" spans="1:12" ht="12.75">
      <c r="A68" s="19"/>
      <c r="B68" s="7"/>
      <c r="C68" s="7"/>
      <c r="D68" s="7"/>
      <c r="E68" s="7"/>
      <c r="K68" s="6"/>
      <c r="L68" s="6"/>
    </row>
    <row r="75" spans="2:7" ht="12.75">
      <c r="B75" s="20"/>
      <c r="C75" s="20"/>
      <c r="D75" s="20"/>
      <c r="E75" s="20"/>
      <c r="F75" s="20"/>
      <c r="G75" s="20"/>
    </row>
    <row r="76" spans="2:7" ht="12.75">
      <c r="B76" s="20"/>
      <c r="C76" s="20"/>
      <c r="D76" s="20"/>
      <c r="E76" s="20"/>
      <c r="F76" s="20"/>
      <c r="G76" s="20"/>
    </row>
    <row r="77" spans="2:7" ht="12.75">
      <c r="B77" s="20"/>
      <c r="C77" s="20"/>
      <c r="D77" s="20"/>
      <c r="E77" s="20"/>
      <c r="F77" s="20"/>
      <c r="G77" s="20"/>
    </row>
    <row r="78" spans="2:7" ht="12.75">
      <c r="B78" s="20"/>
      <c r="C78" s="20"/>
      <c r="D78" s="20"/>
      <c r="E78" s="20"/>
      <c r="F78" s="20"/>
      <c r="G78" s="20"/>
    </row>
    <row r="79" spans="2:7" ht="12.75">
      <c r="B79" s="20"/>
      <c r="C79" s="20"/>
      <c r="D79" s="20"/>
      <c r="E79" s="20"/>
      <c r="F79" s="20"/>
      <c r="G79" s="20"/>
    </row>
    <row r="80" spans="2:7" ht="12.75">
      <c r="B80" s="20"/>
      <c r="C80" s="20"/>
      <c r="D80" s="20"/>
      <c r="E80" s="20"/>
      <c r="F80" s="20"/>
      <c r="G80" s="20"/>
    </row>
    <row r="81" spans="2:7" ht="12.75">
      <c r="B81" s="20"/>
      <c r="C81" s="20"/>
      <c r="D81" s="20"/>
      <c r="E81" s="20"/>
      <c r="F81" s="20"/>
      <c r="G81" s="20"/>
    </row>
    <row r="82" spans="2:7" ht="12.75">
      <c r="B82" s="20"/>
      <c r="C82" s="20"/>
      <c r="D82" s="20"/>
      <c r="E82" s="20"/>
      <c r="F82" s="20"/>
      <c r="G82" s="20"/>
    </row>
    <row r="83" spans="2:7" ht="12.75">
      <c r="B83" s="20"/>
      <c r="C83" s="20"/>
      <c r="D83" s="20"/>
      <c r="E83" s="20"/>
      <c r="F83" s="20"/>
      <c r="G83" s="20"/>
    </row>
    <row r="84" spans="2:7" ht="12.75">
      <c r="B84" s="20"/>
      <c r="C84" s="20"/>
      <c r="D84" s="20"/>
      <c r="E84" s="20"/>
      <c r="F84" s="20"/>
      <c r="G84" s="20"/>
    </row>
    <row r="85" spans="2:7" ht="12.75">
      <c r="B85" s="20"/>
      <c r="C85" s="20"/>
      <c r="D85" s="20"/>
      <c r="E85" s="20"/>
      <c r="F85" s="20"/>
      <c r="G85" s="20"/>
    </row>
    <row r="86" spans="2:7" ht="12.75">
      <c r="B86" s="20"/>
      <c r="C86" s="20"/>
      <c r="D86" s="20"/>
      <c r="E86" s="20"/>
      <c r="F86" s="20"/>
      <c r="G86" s="20"/>
    </row>
    <row r="87" spans="2:7" ht="12.75">
      <c r="B87" s="20"/>
      <c r="C87" s="20"/>
      <c r="D87" s="20"/>
      <c r="E87" s="20"/>
      <c r="F87" s="20"/>
      <c r="G87" s="20"/>
    </row>
    <row r="88" spans="2:7" ht="12.75">
      <c r="B88" s="20"/>
      <c r="C88" s="20"/>
      <c r="D88" s="20"/>
      <c r="E88" s="20"/>
      <c r="F88" s="20"/>
      <c r="G88" s="20"/>
    </row>
    <row r="89" spans="2:7" ht="12.75">
      <c r="B89" s="20"/>
      <c r="C89" s="20"/>
      <c r="D89" s="20"/>
      <c r="E89" s="20"/>
      <c r="F89" s="20"/>
      <c r="G89" s="20"/>
    </row>
    <row r="90" spans="2:7" ht="12.75">
      <c r="B90" s="20"/>
      <c r="C90" s="20"/>
      <c r="D90" s="20"/>
      <c r="E90" s="20"/>
      <c r="F90" s="20"/>
      <c r="G90" s="20"/>
    </row>
    <row r="91" spans="2:7" ht="12.75">
      <c r="B91" s="20"/>
      <c r="C91" s="20"/>
      <c r="D91" s="20"/>
      <c r="E91" s="20"/>
      <c r="F91" s="20"/>
      <c r="G91" s="20"/>
    </row>
    <row r="92" spans="2:7" ht="12.75">
      <c r="B92" s="20"/>
      <c r="C92" s="20"/>
      <c r="D92" s="20"/>
      <c r="E92" s="20"/>
      <c r="F92" s="20"/>
      <c r="G92" s="20"/>
    </row>
    <row r="93" spans="2:7" ht="12.75">
      <c r="B93" s="20"/>
      <c r="C93" s="20"/>
      <c r="D93" s="20"/>
      <c r="E93" s="20"/>
      <c r="F93" s="20"/>
      <c r="G93" s="20"/>
    </row>
  </sheetData>
  <mergeCells count="3">
    <mergeCell ref="F2:I2"/>
    <mergeCell ref="B2:E2"/>
    <mergeCell ref="B27:C27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2" customWidth="1"/>
    <col min="2" max="2" width="11.7109375" style="2" customWidth="1"/>
    <col min="3" max="3" width="3.421875" style="2" customWidth="1"/>
    <col min="4" max="11" width="11.7109375" style="2" customWidth="1"/>
    <col min="12" max="12" width="3.421875" style="2" customWidth="1"/>
    <col min="13" max="16" width="11.7109375" style="2" customWidth="1"/>
    <col min="17" max="16384" width="9.140625" style="2" customWidth="1"/>
  </cols>
  <sheetData>
    <row r="1" spans="1:12" ht="20.25">
      <c r="A1" s="72" t="s">
        <v>45</v>
      </c>
      <c r="L1" s="2"/>
    </row>
    <row r="2" spans="1:12" ht="13.5" customHeight="1">
      <c r="A2" s="45"/>
      <c r="L2" s="2"/>
    </row>
    <row r="3" spans="1:16" ht="12.75" customHeight="1">
      <c r="A3" s="45"/>
      <c r="B3" s="46" t="s">
        <v>48</v>
      </c>
      <c r="D3" s="104" t="s">
        <v>47</v>
      </c>
      <c r="E3" s="104"/>
      <c r="F3" s="104"/>
      <c r="G3" s="104"/>
      <c r="H3" s="104"/>
      <c r="I3" s="104"/>
      <c r="J3" s="104"/>
      <c r="K3" s="104"/>
      <c r="M3" s="105" t="s">
        <v>52</v>
      </c>
      <c r="N3" s="105"/>
      <c r="O3" s="105"/>
      <c r="P3" s="105"/>
    </row>
    <row r="4" spans="1:16" ht="51">
      <c r="A4" s="35" t="s">
        <v>49</v>
      </c>
      <c r="B4" s="15" t="s">
        <v>40</v>
      </c>
      <c r="C4" s="15"/>
      <c r="D4" s="15" t="s">
        <v>18</v>
      </c>
      <c r="E4" s="15" t="s">
        <v>19</v>
      </c>
      <c r="F4" s="36" t="s">
        <v>41</v>
      </c>
      <c r="G4" s="15" t="s">
        <v>20</v>
      </c>
      <c r="H4" s="36" t="s">
        <v>42</v>
      </c>
      <c r="I4" s="36" t="s">
        <v>43</v>
      </c>
      <c r="J4" s="15" t="s">
        <v>44</v>
      </c>
      <c r="K4" s="36" t="s">
        <v>53</v>
      </c>
      <c r="L4" s="15"/>
      <c r="M4" s="15" t="s">
        <v>21</v>
      </c>
      <c r="N4" s="15" t="s">
        <v>22</v>
      </c>
      <c r="O4" s="15" t="s">
        <v>23</v>
      </c>
      <c r="P4" s="15" t="s">
        <v>20</v>
      </c>
    </row>
    <row r="5" spans="1:16" ht="12.75">
      <c r="A5" s="37" t="s">
        <v>24</v>
      </c>
      <c r="B5" s="41">
        <v>3665339</v>
      </c>
      <c r="C5" s="41"/>
      <c r="D5" s="41">
        <v>2044425.2</v>
      </c>
      <c r="E5" s="41">
        <v>649995.7</v>
      </c>
      <c r="F5" s="41">
        <v>120933.2</v>
      </c>
      <c r="G5" s="41">
        <v>101649.3</v>
      </c>
      <c r="H5" s="41">
        <v>221683.7</v>
      </c>
      <c r="I5" s="41">
        <v>161748.19</v>
      </c>
      <c r="J5" s="41">
        <v>180684.9</v>
      </c>
      <c r="K5" s="41">
        <v>184218.9</v>
      </c>
      <c r="L5" s="41"/>
      <c r="M5" s="41">
        <v>869268.8</v>
      </c>
      <c r="N5" s="41">
        <v>2044425.2</v>
      </c>
      <c r="O5" s="41">
        <v>649995.7</v>
      </c>
      <c r="P5" s="41">
        <v>101649.3</v>
      </c>
    </row>
    <row r="6" spans="1:16" ht="12.75">
      <c r="A6" s="2" t="s">
        <v>0</v>
      </c>
      <c r="B6" s="41">
        <v>301761.1</v>
      </c>
      <c r="C6" s="41"/>
      <c r="D6" s="24">
        <v>169224.8</v>
      </c>
      <c r="E6" s="24">
        <v>48087.3</v>
      </c>
      <c r="F6" s="24">
        <v>9355.983</v>
      </c>
      <c r="G6" s="24">
        <v>9417.266</v>
      </c>
      <c r="H6" s="24">
        <v>16996.021</v>
      </c>
      <c r="I6" s="24">
        <v>19059.24</v>
      </c>
      <c r="J6" s="24">
        <v>14891.95</v>
      </c>
      <c r="K6" s="24">
        <v>14728.523</v>
      </c>
      <c r="L6" s="24"/>
      <c r="M6" s="24">
        <v>75031.71</v>
      </c>
      <c r="N6" s="24">
        <v>169224.8</v>
      </c>
      <c r="O6" s="24">
        <v>48087.3</v>
      </c>
      <c r="P6" s="24">
        <v>9417.266</v>
      </c>
    </row>
    <row r="7" spans="1:16" ht="12.75">
      <c r="A7" s="38" t="s">
        <v>1</v>
      </c>
      <c r="B7" s="41">
        <v>291118.1</v>
      </c>
      <c r="C7" s="41"/>
      <c r="D7" s="24">
        <v>156089.7</v>
      </c>
      <c r="E7" s="24">
        <v>47678.74</v>
      </c>
      <c r="F7" s="24">
        <v>8865.713</v>
      </c>
      <c r="G7" s="24">
        <v>9641.973</v>
      </c>
      <c r="H7" s="24">
        <v>17527.15</v>
      </c>
      <c r="I7" s="24">
        <v>19120.52</v>
      </c>
      <c r="J7" s="24">
        <v>16158.48</v>
      </c>
      <c r="K7" s="24">
        <v>16035.91</v>
      </c>
      <c r="L7" s="24"/>
      <c r="M7" s="24">
        <v>77707.77</v>
      </c>
      <c r="N7" s="24">
        <v>156089.7</v>
      </c>
      <c r="O7" s="24">
        <v>47678.74</v>
      </c>
      <c r="P7" s="24">
        <v>9641.973</v>
      </c>
    </row>
    <row r="8" spans="1:16" ht="12.75">
      <c r="A8" s="39" t="s">
        <v>2</v>
      </c>
      <c r="B8" s="41">
        <v>270526.81</v>
      </c>
      <c r="C8" s="41"/>
      <c r="D8" s="24">
        <v>141197.7</v>
      </c>
      <c r="E8" s="24">
        <v>45676.81</v>
      </c>
      <c r="F8" s="24">
        <v>8293.7314</v>
      </c>
      <c r="G8" s="24">
        <v>8416.299</v>
      </c>
      <c r="H8" s="24">
        <v>15647.78</v>
      </c>
      <c r="I8" s="24">
        <v>18466.83</v>
      </c>
      <c r="J8" s="24">
        <v>16035.91</v>
      </c>
      <c r="K8" s="24">
        <v>16791.74</v>
      </c>
      <c r="L8" s="24"/>
      <c r="M8" s="24">
        <v>75235.992</v>
      </c>
      <c r="N8" s="24">
        <v>141197.7</v>
      </c>
      <c r="O8" s="24">
        <v>45676.81</v>
      </c>
      <c r="P8" s="24">
        <v>8416.299</v>
      </c>
    </row>
    <row r="9" spans="1:16" ht="12.75">
      <c r="A9" s="2" t="s">
        <v>3</v>
      </c>
      <c r="B9" s="41">
        <v>261844.9</v>
      </c>
      <c r="C9" s="41"/>
      <c r="D9" s="24">
        <v>138399.1</v>
      </c>
      <c r="E9" s="24">
        <v>47760.45</v>
      </c>
      <c r="F9" s="24">
        <v>6639.0707</v>
      </c>
      <c r="G9" s="24">
        <v>8109.88</v>
      </c>
      <c r="H9" s="24">
        <v>17547.57</v>
      </c>
      <c r="I9" s="24">
        <v>14217.83</v>
      </c>
      <c r="J9" s="24">
        <v>13359.853</v>
      </c>
      <c r="K9" s="24">
        <v>15811.2</v>
      </c>
      <c r="L9" s="24"/>
      <c r="M9" s="24">
        <v>67575.53</v>
      </c>
      <c r="N9" s="24">
        <v>138399.1</v>
      </c>
      <c r="O9" s="24">
        <v>47760.45</v>
      </c>
      <c r="P9" s="24">
        <v>8109.88</v>
      </c>
    </row>
    <row r="10" spans="1:16" ht="12.75">
      <c r="A10" s="2" t="s">
        <v>4</v>
      </c>
      <c r="B10" s="41">
        <v>254123.2</v>
      </c>
      <c r="C10" s="41"/>
      <c r="D10" s="24">
        <v>144384.5</v>
      </c>
      <c r="E10" s="24">
        <v>48536.71</v>
      </c>
      <c r="F10" s="24">
        <v>6434.7916</v>
      </c>
      <c r="G10" s="24">
        <v>8661.434</v>
      </c>
      <c r="H10" s="24">
        <v>15484.36</v>
      </c>
      <c r="I10" s="24">
        <v>9662.401</v>
      </c>
      <c r="J10" s="24">
        <v>9968.82</v>
      </c>
      <c r="K10" s="24">
        <v>10990.22</v>
      </c>
      <c r="L10" s="24"/>
      <c r="M10" s="24">
        <v>52540.58</v>
      </c>
      <c r="N10" s="24">
        <v>144384.5</v>
      </c>
      <c r="O10" s="24">
        <v>48536.71</v>
      </c>
      <c r="P10" s="24">
        <v>8661.434</v>
      </c>
    </row>
    <row r="11" spans="1:16" ht="12.75">
      <c r="A11" s="2" t="s">
        <v>5</v>
      </c>
      <c r="B11" s="41">
        <v>298553.9</v>
      </c>
      <c r="C11" s="41"/>
      <c r="D11" s="24">
        <v>180112.9</v>
      </c>
      <c r="E11" s="24">
        <v>51886.891</v>
      </c>
      <c r="F11" s="24">
        <v>7599.182</v>
      </c>
      <c r="G11" s="24">
        <v>8334.587</v>
      </c>
      <c r="H11" s="24">
        <v>14319.96</v>
      </c>
      <c r="I11" s="24">
        <v>11848.19</v>
      </c>
      <c r="J11" s="24">
        <v>12093.32</v>
      </c>
      <c r="K11" s="24">
        <v>12358.89</v>
      </c>
      <c r="L11" s="24"/>
      <c r="M11" s="24">
        <v>58219.54</v>
      </c>
      <c r="N11" s="24">
        <v>180112.9</v>
      </c>
      <c r="O11" s="24">
        <v>51886.891</v>
      </c>
      <c r="P11" s="24">
        <v>8334.587</v>
      </c>
    </row>
    <row r="12" spans="1:16" ht="12.75">
      <c r="A12" s="2" t="s">
        <v>6</v>
      </c>
      <c r="B12" s="41">
        <v>307031.5</v>
      </c>
      <c r="C12" s="41"/>
      <c r="D12" s="24">
        <v>182217</v>
      </c>
      <c r="E12" s="24">
        <v>54991.93</v>
      </c>
      <c r="F12" s="24">
        <v>8498.0105</v>
      </c>
      <c r="G12" s="24">
        <v>7885.1732</v>
      </c>
      <c r="H12" s="24">
        <v>15933.77</v>
      </c>
      <c r="I12" s="24">
        <v>12154.61</v>
      </c>
      <c r="J12" s="24">
        <v>12481.45</v>
      </c>
      <c r="K12" s="24">
        <v>12869.58</v>
      </c>
      <c r="L12" s="24"/>
      <c r="M12" s="24">
        <v>61937.42</v>
      </c>
      <c r="N12" s="24">
        <v>182217</v>
      </c>
      <c r="O12" s="24">
        <v>54991.93</v>
      </c>
      <c r="P12" s="24">
        <v>7885.1732</v>
      </c>
    </row>
    <row r="13" spans="1:16" ht="12.75">
      <c r="A13" s="2" t="s">
        <v>7</v>
      </c>
      <c r="B13" s="41">
        <v>282947</v>
      </c>
      <c r="C13" s="41"/>
      <c r="D13" s="24">
        <v>161094.5</v>
      </c>
      <c r="E13" s="24">
        <v>51600.9</v>
      </c>
      <c r="F13" s="24">
        <v>8395.871</v>
      </c>
      <c r="G13" s="24">
        <v>6843.3498</v>
      </c>
      <c r="H13" s="24">
        <v>17465.86</v>
      </c>
      <c r="I13" s="24">
        <v>10704.22</v>
      </c>
      <c r="J13" s="24">
        <v>13094.29</v>
      </c>
      <c r="K13" s="24">
        <v>13747.98</v>
      </c>
      <c r="L13" s="24"/>
      <c r="M13" s="24">
        <v>63408.23</v>
      </c>
      <c r="N13" s="24">
        <v>161094.5</v>
      </c>
      <c r="O13" s="24">
        <v>51600.9</v>
      </c>
      <c r="P13" s="24">
        <v>6843.3498</v>
      </c>
    </row>
    <row r="14" spans="1:16" ht="12.75">
      <c r="A14" s="2" t="s">
        <v>8</v>
      </c>
      <c r="B14" s="41">
        <v>245747.8</v>
      </c>
      <c r="C14" s="41"/>
      <c r="D14" s="24">
        <v>140911.7</v>
      </c>
      <c r="E14" s="24">
        <v>45370.39</v>
      </c>
      <c r="F14" s="24">
        <v>7354.048</v>
      </c>
      <c r="G14" s="24">
        <v>5924.094</v>
      </c>
      <c r="H14" s="24">
        <v>13931.83</v>
      </c>
      <c r="I14" s="24">
        <v>9172.132</v>
      </c>
      <c r="J14" s="24">
        <v>10683.8</v>
      </c>
      <c r="K14" s="24">
        <v>12399.74</v>
      </c>
      <c r="L14" s="24"/>
      <c r="M14" s="24">
        <v>53541.55</v>
      </c>
      <c r="N14" s="24">
        <v>140911.7</v>
      </c>
      <c r="O14" s="24">
        <v>45370.39</v>
      </c>
      <c r="P14" s="24">
        <v>5924.094</v>
      </c>
    </row>
    <row r="15" spans="1:16" ht="12.75">
      <c r="A15" s="2" t="s">
        <v>9</v>
      </c>
      <c r="B15" s="41">
        <v>196291.8</v>
      </c>
      <c r="C15" s="41"/>
      <c r="D15" s="24">
        <v>112864.2</v>
      </c>
      <c r="E15" s="24">
        <v>33236.21</v>
      </c>
      <c r="F15" s="24">
        <v>5985.378</v>
      </c>
      <c r="G15" s="24">
        <v>4718.847</v>
      </c>
      <c r="H15" s="24">
        <v>11705.19</v>
      </c>
      <c r="I15" s="24">
        <v>7926.029</v>
      </c>
      <c r="J15" s="24">
        <v>10030.1</v>
      </c>
      <c r="K15" s="24">
        <v>9825.825</v>
      </c>
      <c r="L15" s="24"/>
      <c r="M15" s="24">
        <v>45472.53</v>
      </c>
      <c r="N15" s="24">
        <v>112864.2</v>
      </c>
      <c r="O15" s="24">
        <v>33236.21</v>
      </c>
      <c r="P15" s="24">
        <v>4718.847</v>
      </c>
    </row>
    <row r="16" spans="1:16" ht="12.75">
      <c r="A16" s="2" t="s">
        <v>10</v>
      </c>
      <c r="B16" s="41">
        <v>160808.5</v>
      </c>
      <c r="C16" s="41"/>
      <c r="D16" s="24">
        <v>89617.24</v>
      </c>
      <c r="E16" s="24">
        <v>26168.15</v>
      </c>
      <c r="F16" s="24">
        <v>6455.22</v>
      </c>
      <c r="G16" s="24">
        <v>4371.573</v>
      </c>
      <c r="H16" s="24">
        <v>10030.1</v>
      </c>
      <c r="I16" s="24">
        <v>6496.075</v>
      </c>
      <c r="J16" s="24">
        <v>8906.5687</v>
      </c>
      <c r="K16" s="24">
        <v>8763.573</v>
      </c>
      <c r="L16" s="24"/>
      <c r="M16" s="24">
        <v>40651.54</v>
      </c>
      <c r="N16" s="24">
        <v>89617.24</v>
      </c>
      <c r="O16" s="24">
        <v>26168.15</v>
      </c>
      <c r="P16" s="24">
        <v>4371.573</v>
      </c>
    </row>
    <row r="17" spans="1:16" ht="12.75">
      <c r="A17" s="2" t="s">
        <v>11</v>
      </c>
      <c r="B17" s="41">
        <v>150390.3</v>
      </c>
      <c r="C17" s="41"/>
      <c r="D17" s="24">
        <v>81180.51</v>
      </c>
      <c r="E17" s="24">
        <v>26760.56</v>
      </c>
      <c r="F17" s="24">
        <v>6107.945</v>
      </c>
      <c r="G17" s="24">
        <v>3922.159</v>
      </c>
      <c r="H17" s="24">
        <v>10459.09</v>
      </c>
      <c r="I17" s="24">
        <v>5045.694</v>
      </c>
      <c r="J17" s="24">
        <v>8355.015</v>
      </c>
      <c r="K17" s="24">
        <v>8559.294</v>
      </c>
      <c r="L17" s="24"/>
      <c r="M17" s="24">
        <v>38527.038</v>
      </c>
      <c r="N17" s="24">
        <v>81180.51</v>
      </c>
      <c r="O17" s="24">
        <v>26760.56</v>
      </c>
      <c r="P17" s="24">
        <v>3922.159</v>
      </c>
    </row>
    <row r="18" spans="1:16" ht="12.75">
      <c r="A18" s="2" t="s">
        <v>12</v>
      </c>
      <c r="B18" s="41">
        <v>158765.7</v>
      </c>
      <c r="C18" s="41"/>
      <c r="D18" s="24">
        <v>82896.46</v>
      </c>
      <c r="E18" s="24">
        <v>29845.18</v>
      </c>
      <c r="F18" s="24">
        <v>7864.745</v>
      </c>
      <c r="G18" s="24">
        <v>4228.577</v>
      </c>
      <c r="H18" s="24">
        <v>11337.49</v>
      </c>
      <c r="I18" s="24">
        <v>4800.559</v>
      </c>
      <c r="J18" s="24">
        <v>9396.839</v>
      </c>
      <c r="K18" s="24">
        <v>8395.871</v>
      </c>
      <c r="L18" s="24"/>
      <c r="M18" s="24">
        <v>41795.5</v>
      </c>
      <c r="N18" s="24">
        <v>82896.46</v>
      </c>
      <c r="O18" s="24">
        <v>29845.18</v>
      </c>
      <c r="P18" s="24">
        <v>4228.577</v>
      </c>
    </row>
    <row r="19" spans="1:16" ht="12.75">
      <c r="A19" s="2" t="s">
        <v>13</v>
      </c>
      <c r="B19" s="41">
        <v>162994.3</v>
      </c>
      <c r="C19" s="41"/>
      <c r="D19" s="24">
        <v>86124.07</v>
      </c>
      <c r="E19" s="24">
        <v>31315.99</v>
      </c>
      <c r="F19" s="24">
        <v>8804.429</v>
      </c>
      <c r="G19" s="24">
        <v>3595.312</v>
      </c>
      <c r="H19" s="24">
        <v>11194.49</v>
      </c>
      <c r="I19" s="24">
        <v>4882.27</v>
      </c>
      <c r="J19" s="24">
        <v>9029.136</v>
      </c>
      <c r="K19" s="24">
        <v>8048.596</v>
      </c>
      <c r="L19" s="24"/>
      <c r="M19" s="24">
        <v>41958.93</v>
      </c>
      <c r="N19" s="24">
        <v>86124.07</v>
      </c>
      <c r="O19" s="24">
        <v>31315.99</v>
      </c>
      <c r="P19" s="24">
        <v>3595.312</v>
      </c>
    </row>
    <row r="20" spans="1:16" ht="12.75">
      <c r="A20" s="2" t="s">
        <v>14</v>
      </c>
      <c r="B20" s="41">
        <v>133108.3</v>
      </c>
      <c r="C20" s="41"/>
      <c r="D20" s="24">
        <v>71191.27</v>
      </c>
      <c r="E20" s="24">
        <v>25187.61</v>
      </c>
      <c r="F20" s="24">
        <v>6945.489</v>
      </c>
      <c r="G20" s="24">
        <v>3370.605</v>
      </c>
      <c r="H20" s="24">
        <v>9989.248</v>
      </c>
      <c r="I20" s="24">
        <v>3411.461</v>
      </c>
      <c r="J20" s="24">
        <v>6863.778</v>
      </c>
      <c r="K20" s="24">
        <v>6148.801</v>
      </c>
      <c r="L20" s="24"/>
      <c r="M20" s="24">
        <v>33358.78</v>
      </c>
      <c r="N20" s="24">
        <v>71191.27</v>
      </c>
      <c r="O20" s="24">
        <v>25187.61</v>
      </c>
      <c r="P20" s="24">
        <v>3370.605</v>
      </c>
    </row>
    <row r="21" spans="1:16" ht="12.75">
      <c r="A21" s="2" t="s">
        <v>15</v>
      </c>
      <c r="B21" s="41">
        <v>94622.08</v>
      </c>
      <c r="C21" s="41"/>
      <c r="D21" s="24">
        <v>52540.58</v>
      </c>
      <c r="E21" s="24">
        <v>17772.28</v>
      </c>
      <c r="F21" s="24">
        <v>4289.861</v>
      </c>
      <c r="G21" s="24">
        <v>2226.642</v>
      </c>
      <c r="H21" s="24">
        <v>6128.373</v>
      </c>
      <c r="I21" s="24">
        <v>2328.782</v>
      </c>
      <c r="J21" s="24">
        <v>4820.987</v>
      </c>
      <c r="K21" s="24">
        <v>4514.568</v>
      </c>
      <c r="L21" s="24"/>
      <c r="M21" s="24">
        <v>22082.57</v>
      </c>
      <c r="N21" s="24">
        <v>52540.58</v>
      </c>
      <c r="O21" s="24">
        <v>17772.28</v>
      </c>
      <c r="P21" s="24">
        <v>2226.642</v>
      </c>
    </row>
    <row r="22" spans="1:16" ht="12.75">
      <c r="A22" s="2" t="s">
        <v>16</v>
      </c>
      <c r="B22" s="41">
        <v>57688.42</v>
      </c>
      <c r="C22" s="41"/>
      <c r="D22" s="24">
        <v>33072.786</v>
      </c>
      <c r="E22" s="24">
        <v>10928.93</v>
      </c>
      <c r="F22" s="24">
        <v>2022.363</v>
      </c>
      <c r="G22" s="24">
        <v>1246.1025</v>
      </c>
      <c r="H22" s="24">
        <v>3656.596</v>
      </c>
      <c r="I22" s="24">
        <v>1348.242</v>
      </c>
      <c r="J22" s="24">
        <v>2921.191</v>
      </c>
      <c r="K22" s="24">
        <v>2492.205</v>
      </c>
      <c r="L22" s="24"/>
      <c r="M22" s="24">
        <v>12440.6</v>
      </c>
      <c r="N22" s="24">
        <v>33072.786</v>
      </c>
      <c r="O22" s="24">
        <v>10928.93</v>
      </c>
      <c r="P22" s="24">
        <v>1246.1025</v>
      </c>
    </row>
    <row r="23" spans="1:16" ht="12.75">
      <c r="A23" s="2" t="s">
        <v>17</v>
      </c>
      <c r="B23" s="41">
        <v>37015.37</v>
      </c>
      <c r="C23" s="41"/>
      <c r="D23" s="24">
        <v>21306.31</v>
      </c>
      <c r="E23" s="24">
        <v>7190.624</v>
      </c>
      <c r="F23" s="24">
        <v>1021.395</v>
      </c>
      <c r="G23" s="24">
        <v>735.40475</v>
      </c>
      <c r="H23" s="24">
        <v>2328.782</v>
      </c>
      <c r="I23" s="24">
        <v>1103.107</v>
      </c>
      <c r="J23" s="24">
        <v>1593.377</v>
      </c>
      <c r="K23" s="24">
        <v>1736.372</v>
      </c>
      <c r="L23" s="24"/>
      <c r="M23" s="24">
        <v>7783.034</v>
      </c>
      <c r="N23" s="24">
        <v>21306.31</v>
      </c>
      <c r="O23" s="24">
        <v>7190.624</v>
      </c>
      <c r="P23" s="24">
        <v>735.40475</v>
      </c>
    </row>
    <row r="25" spans="1:16" ht="12.75" customHeight="1">
      <c r="A25" s="13"/>
      <c r="B25" s="46" t="s">
        <v>48</v>
      </c>
      <c r="C25"/>
      <c r="D25" s="104" t="s">
        <v>47</v>
      </c>
      <c r="E25" s="104"/>
      <c r="F25" s="104"/>
      <c r="G25" s="104"/>
      <c r="H25" s="104"/>
      <c r="I25" s="104"/>
      <c r="J25" s="104"/>
      <c r="K25" s="104"/>
      <c r="M25" s="105" t="s">
        <v>52</v>
      </c>
      <c r="N25" s="105"/>
      <c r="O25" s="105"/>
      <c r="P25" s="105"/>
    </row>
    <row r="26" spans="1:16" ht="51">
      <c r="A26" s="35" t="s">
        <v>25</v>
      </c>
      <c r="B26" s="15" t="s">
        <v>40</v>
      </c>
      <c r="C26" s="15"/>
      <c r="D26" s="15" t="s">
        <v>18</v>
      </c>
      <c r="E26" s="15" t="s">
        <v>19</v>
      </c>
      <c r="F26" s="36" t="s">
        <v>41</v>
      </c>
      <c r="G26" s="15" t="s">
        <v>20</v>
      </c>
      <c r="H26" s="36" t="s">
        <v>42</v>
      </c>
      <c r="I26" s="36" t="s">
        <v>43</v>
      </c>
      <c r="J26" s="15" t="s">
        <v>44</v>
      </c>
      <c r="K26" s="36" t="s">
        <v>53</v>
      </c>
      <c r="L26" s="15"/>
      <c r="M26" s="15" t="s">
        <v>21</v>
      </c>
      <c r="N26" s="15" t="s">
        <v>22</v>
      </c>
      <c r="O26" s="15" t="s">
        <v>23</v>
      </c>
      <c r="P26" s="15" t="s">
        <v>20</v>
      </c>
    </row>
    <row r="27" spans="1:16" ht="12.75">
      <c r="A27" s="37" t="s">
        <v>26</v>
      </c>
      <c r="B27" s="41">
        <v>3396609.9</v>
      </c>
      <c r="C27" s="41"/>
      <c r="D27" s="41">
        <v>1899223.6</v>
      </c>
      <c r="E27" s="41">
        <v>592817.9</v>
      </c>
      <c r="F27" s="41">
        <v>115724.1</v>
      </c>
      <c r="G27" s="41">
        <v>83284.59</v>
      </c>
      <c r="H27" s="41">
        <v>214819.9</v>
      </c>
      <c r="I27" s="41">
        <v>160318.2</v>
      </c>
      <c r="J27" s="41">
        <v>170532.2</v>
      </c>
      <c r="K27" s="41">
        <v>159889.25</v>
      </c>
      <c r="L27" s="24"/>
      <c r="M27" s="41">
        <v>821283.7</v>
      </c>
      <c r="N27" s="41">
        <v>1899223.6</v>
      </c>
      <c r="O27" s="41">
        <v>592817.9</v>
      </c>
      <c r="P27" s="41">
        <v>83284.59</v>
      </c>
    </row>
    <row r="28" spans="1:16" ht="12.75">
      <c r="A28" s="2" t="s">
        <v>0</v>
      </c>
      <c r="B28" s="24">
        <v>297205.66</v>
      </c>
      <c r="C28" s="24"/>
      <c r="D28" s="24">
        <v>166262.8</v>
      </c>
      <c r="E28" s="24">
        <v>47331.47</v>
      </c>
      <c r="F28" s="24">
        <v>9315.127</v>
      </c>
      <c r="G28" s="24">
        <v>9069.992</v>
      </c>
      <c r="H28" s="24">
        <v>16975.59</v>
      </c>
      <c r="I28" s="24">
        <v>19038.812</v>
      </c>
      <c r="J28" s="24">
        <v>14667.24</v>
      </c>
      <c r="K28" s="24">
        <v>14544.67</v>
      </c>
      <c r="L28" s="24"/>
      <c r="M28" s="24">
        <v>74541.443</v>
      </c>
      <c r="N28" s="24">
        <v>166262.8</v>
      </c>
      <c r="O28" s="24">
        <v>47331.47</v>
      </c>
      <c r="P28" s="24">
        <v>9069.992</v>
      </c>
    </row>
    <row r="29" spans="1:16" ht="12.75">
      <c r="A29" s="38" t="s">
        <v>1</v>
      </c>
      <c r="B29" s="24">
        <v>283028.7</v>
      </c>
      <c r="C29" s="24"/>
      <c r="D29" s="24">
        <v>151411.7</v>
      </c>
      <c r="E29" s="24">
        <v>46024.08</v>
      </c>
      <c r="F29" s="24">
        <v>8804.429</v>
      </c>
      <c r="G29" s="24">
        <v>8926.9966</v>
      </c>
      <c r="H29" s="24">
        <v>17506.72</v>
      </c>
      <c r="I29" s="24">
        <v>19079.67</v>
      </c>
      <c r="J29" s="24">
        <v>15770.35</v>
      </c>
      <c r="K29" s="24">
        <v>15504.78</v>
      </c>
      <c r="L29" s="24"/>
      <c r="M29" s="24">
        <v>76665.95</v>
      </c>
      <c r="N29" s="24">
        <v>151411.7</v>
      </c>
      <c r="O29" s="24">
        <v>46024.08</v>
      </c>
      <c r="P29" s="24">
        <v>8926.9966</v>
      </c>
    </row>
    <row r="30" spans="1:16" ht="12.75">
      <c r="A30" s="39" t="s">
        <v>2</v>
      </c>
      <c r="B30" s="24">
        <v>258985</v>
      </c>
      <c r="C30" s="24"/>
      <c r="D30" s="24">
        <v>135212.3</v>
      </c>
      <c r="E30" s="24">
        <v>42878.18</v>
      </c>
      <c r="F30" s="24">
        <v>8191.592</v>
      </c>
      <c r="G30" s="24">
        <v>7680.8941</v>
      </c>
      <c r="H30" s="24">
        <v>15525.21</v>
      </c>
      <c r="I30" s="24">
        <v>18385.12</v>
      </c>
      <c r="J30" s="24">
        <v>15402.644</v>
      </c>
      <c r="K30" s="24">
        <v>15709.06</v>
      </c>
      <c r="L30" s="24"/>
      <c r="M30" s="24">
        <v>73213.63</v>
      </c>
      <c r="N30" s="24">
        <v>135212.3</v>
      </c>
      <c r="O30" s="24">
        <v>42878.18</v>
      </c>
      <c r="P30" s="24">
        <v>7680.8941</v>
      </c>
    </row>
    <row r="31" spans="1:16" ht="12.75">
      <c r="A31" s="2" t="s">
        <v>3</v>
      </c>
      <c r="B31" s="24">
        <v>244522.1</v>
      </c>
      <c r="C31" s="24"/>
      <c r="D31" s="24">
        <v>128634.5</v>
      </c>
      <c r="E31" s="24">
        <v>44634.983</v>
      </c>
      <c r="F31" s="24">
        <v>6312.224</v>
      </c>
      <c r="G31" s="24">
        <v>6577.787</v>
      </c>
      <c r="H31" s="24">
        <v>17241.16</v>
      </c>
      <c r="I31" s="24">
        <v>14074.83</v>
      </c>
      <c r="J31" s="24">
        <v>12869.58</v>
      </c>
      <c r="K31" s="24">
        <v>14176.97</v>
      </c>
      <c r="L31" s="24"/>
      <c r="M31" s="24">
        <v>64674.76</v>
      </c>
      <c r="N31" s="24">
        <v>128634.5</v>
      </c>
      <c r="O31" s="24">
        <v>44634.983</v>
      </c>
      <c r="P31" s="24">
        <v>6577.787</v>
      </c>
    </row>
    <row r="32" spans="1:16" ht="12.75">
      <c r="A32" s="2" t="s">
        <v>4</v>
      </c>
      <c r="B32" s="24">
        <v>228792.59</v>
      </c>
      <c r="C32" s="24"/>
      <c r="D32" s="24">
        <v>128798</v>
      </c>
      <c r="E32" s="24">
        <v>44430.7</v>
      </c>
      <c r="F32" s="24">
        <v>5903.666</v>
      </c>
      <c r="G32" s="24">
        <v>6700.354</v>
      </c>
      <c r="H32" s="24">
        <v>14667.24</v>
      </c>
      <c r="I32" s="24">
        <v>9580.69</v>
      </c>
      <c r="J32" s="24">
        <v>9294.699</v>
      </c>
      <c r="K32" s="24">
        <v>9417.266</v>
      </c>
      <c r="L32" s="24"/>
      <c r="M32" s="24">
        <v>48863.56</v>
      </c>
      <c r="N32" s="24">
        <v>128798</v>
      </c>
      <c r="O32" s="24">
        <v>44430.7</v>
      </c>
      <c r="P32" s="24">
        <v>6700.354</v>
      </c>
    </row>
    <row r="33" spans="1:16" ht="12.75">
      <c r="A33" s="2" t="s">
        <v>5</v>
      </c>
      <c r="B33" s="24">
        <v>269750.55</v>
      </c>
      <c r="C33" s="24"/>
      <c r="D33" s="24">
        <v>163954.4</v>
      </c>
      <c r="E33" s="24">
        <v>45697.23</v>
      </c>
      <c r="F33" s="24">
        <v>7190.624</v>
      </c>
      <c r="G33" s="24">
        <v>6250.94</v>
      </c>
      <c r="H33" s="24">
        <v>13421.14</v>
      </c>
      <c r="I33" s="24">
        <v>11746.05</v>
      </c>
      <c r="J33" s="24">
        <v>11153.64</v>
      </c>
      <c r="K33" s="24">
        <v>10336.52</v>
      </c>
      <c r="L33" s="24"/>
      <c r="M33" s="24">
        <v>53847.97</v>
      </c>
      <c r="N33" s="24">
        <v>163954.4</v>
      </c>
      <c r="O33" s="24">
        <v>45697.23</v>
      </c>
      <c r="P33" s="24">
        <v>6250.94</v>
      </c>
    </row>
    <row r="34" spans="1:16" ht="12.75">
      <c r="A34" s="2" t="s">
        <v>6</v>
      </c>
      <c r="B34" s="24">
        <v>277533.6</v>
      </c>
      <c r="C34" s="24"/>
      <c r="D34" s="24">
        <v>166078.9</v>
      </c>
      <c r="E34" s="24">
        <v>48455</v>
      </c>
      <c r="F34" s="24">
        <v>8069.024</v>
      </c>
      <c r="G34" s="24">
        <v>5760.671</v>
      </c>
      <c r="H34" s="24">
        <v>15341.36</v>
      </c>
      <c r="I34" s="24">
        <v>11868.62</v>
      </c>
      <c r="J34" s="24">
        <v>11460.06</v>
      </c>
      <c r="K34" s="24">
        <v>10499.95</v>
      </c>
      <c r="L34" s="24"/>
      <c r="M34" s="24">
        <v>57239</v>
      </c>
      <c r="N34" s="24">
        <v>166078.9</v>
      </c>
      <c r="O34" s="24">
        <v>48455</v>
      </c>
      <c r="P34" s="24">
        <v>5760.671</v>
      </c>
    </row>
    <row r="35" spans="1:16" ht="12.75">
      <c r="A35" s="2" t="s">
        <v>7</v>
      </c>
      <c r="B35" s="24">
        <v>256247.7</v>
      </c>
      <c r="C35" s="24"/>
      <c r="D35" s="24">
        <v>147612.1</v>
      </c>
      <c r="E35" s="24">
        <v>45227.39</v>
      </c>
      <c r="F35" s="24">
        <v>7844.317</v>
      </c>
      <c r="G35" s="24">
        <v>4882.27</v>
      </c>
      <c r="H35" s="24">
        <v>16914.31</v>
      </c>
      <c r="I35" s="24">
        <v>10459.09</v>
      </c>
      <c r="J35" s="24">
        <v>12032.04</v>
      </c>
      <c r="K35" s="24">
        <v>11276.21</v>
      </c>
      <c r="L35" s="24"/>
      <c r="M35" s="24">
        <v>58525.96</v>
      </c>
      <c r="N35" s="24">
        <v>147612.1</v>
      </c>
      <c r="O35" s="24">
        <v>45227.39</v>
      </c>
      <c r="P35" s="24">
        <v>4882.27</v>
      </c>
    </row>
    <row r="36" spans="1:16" ht="12.75">
      <c r="A36" s="2" t="s">
        <v>8</v>
      </c>
      <c r="B36" s="24">
        <v>224053.3</v>
      </c>
      <c r="C36" s="24"/>
      <c r="D36" s="24">
        <v>129390.4</v>
      </c>
      <c r="E36" s="24">
        <v>40692.4</v>
      </c>
      <c r="F36" s="24">
        <v>6925.061</v>
      </c>
      <c r="G36" s="24">
        <v>4473.712</v>
      </c>
      <c r="H36" s="24">
        <v>13502.85</v>
      </c>
      <c r="I36" s="24">
        <v>9049.564</v>
      </c>
      <c r="J36" s="24">
        <v>9846.253</v>
      </c>
      <c r="K36" s="24">
        <v>10173.1</v>
      </c>
      <c r="L36" s="24"/>
      <c r="M36" s="24">
        <v>49496.83</v>
      </c>
      <c r="N36" s="24">
        <v>129390.4</v>
      </c>
      <c r="O36" s="24">
        <v>40692.4</v>
      </c>
      <c r="P36" s="24">
        <v>4473.712</v>
      </c>
    </row>
    <row r="37" spans="1:16" ht="12.75">
      <c r="A37" s="2" t="s">
        <v>9</v>
      </c>
      <c r="B37" s="24">
        <v>177968</v>
      </c>
      <c r="C37" s="24"/>
      <c r="D37" s="24">
        <v>103099.7</v>
      </c>
      <c r="E37" s="24">
        <v>29497.9</v>
      </c>
      <c r="F37" s="24">
        <v>5699.387</v>
      </c>
      <c r="G37" s="24">
        <v>3431.889</v>
      </c>
      <c r="H37" s="24">
        <v>11357.92</v>
      </c>
      <c r="I37" s="24">
        <v>7885.1732</v>
      </c>
      <c r="J37" s="24">
        <v>9335.5548</v>
      </c>
      <c r="K37" s="24">
        <v>7660.466</v>
      </c>
      <c r="L37" s="24"/>
      <c r="M37" s="24">
        <v>41938.5</v>
      </c>
      <c r="N37" s="24">
        <v>103099.7</v>
      </c>
      <c r="O37" s="24">
        <v>29497.9</v>
      </c>
      <c r="P37" s="24">
        <v>3431.889</v>
      </c>
    </row>
    <row r="38" spans="1:16" ht="12.75">
      <c r="A38" s="2" t="s">
        <v>10</v>
      </c>
      <c r="B38" s="24">
        <v>146080</v>
      </c>
      <c r="C38" s="24"/>
      <c r="D38" s="24">
        <v>82161.05</v>
      </c>
      <c r="E38" s="24">
        <v>23267.39</v>
      </c>
      <c r="F38" s="24">
        <v>6067.089</v>
      </c>
      <c r="G38" s="24">
        <v>3043.759</v>
      </c>
      <c r="H38" s="24">
        <v>9498.978</v>
      </c>
      <c r="I38" s="24">
        <v>6455.22</v>
      </c>
      <c r="J38" s="24">
        <v>8395.871</v>
      </c>
      <c r="K38" s="24">
        <v>7190.624</v>
      </c>
      <c r="L38" s="24"/>
      <c r="M38" s="24">
        <v>37607.782</v>
      </c>
      <c r="N38" s="24">
        <v>82161.05</v>
      </c>
      <c r="O38" s="24">
        <v>23267.39</v>
      </c>
      <c r="P38" s="24">
        <v>3043.759</v>
      </c>
    </row>
    <row r="39" spans="1:16" ht="12.75">
      <c r="A39" s="2" t="s">
        <v>11</v>
      </c>
      <c r="B39" s="24">
        <v>137418.55</v>
      </c>
      <c r="C39" s="24"/>
      <c r="D39" s="24">
        <v>74704.87</v>
      </c>
      <c r="E39" s="24">
        <v>23798.515</v>
      </c>
      <c r="F39" s="24">
        <v>5883.238</v>
      </c>
      <c r="G39" s="24">
        <v>3023.331</v>
      </c>
      <c r="H39" s="24">
        <v>10152.67</v>
      </c>
      <c r="I39" s="24">
        <v>4963.982</v>
      </c>
      <c r="J39" s="24">
        <v>7864.745</v>
      </c>
      <c r="K39" s="24">
        <v>7027.201</v>
      </c>
      <c r="L39" s="24"/>
      <c r="M39" s="24">
        <v>35891.84</v>
      </c>
      <c r="N39" s="24">
        <v>74704.87</v>
      </c>
      <c r="O39" s="24">
        <v>23798.515</v>
      </c>
      <c r="P39" s="24">
        <v>3023.331</v>
      </c>
    </row>
    <row r="40" spans="1:16" ht="12.75">
      <c r="A40" s="2" t="s">
        <v>12</v>
      </c>
      <c r="B40" s="24">
        <v>146325.1</v>
      </c>
      <c r="C40" s="24"/>
      <c r="D40" s="24">
        <v>76870.22</v>
      </c>
      <c r="E40" s="24">
        <v>26842.27</v>
      </c>
      <c r="F40" s="24">
        <v>7517.471</v>
      </c>
      <c r="G40" s="24">
        <v>3513.6</v>
      </c>
      <c r="H40" s="24">
        <v>10826.79</v>
      </c>
      <c r="I40" s="24">
        <v>4800.559</v>
      </c>
      <c r="J40" s="24">
        <v>8906.5687</v>
      </c>
      <c r="K40" s="24">
        <v>7047.6289</v>
      </c>
      <c r="L40" s="24"/>
      <c r="M40" s="24">
        <v>39099.02</v>
      </c>
      <c r="N40" s="24">
        <v>76870.22</v>
      </c>
      <c r="O40" s="24">
        <v>26842.27</v>
      </c>
      <c r="P40" s="24">
        <v>3513.6</v>
      </c>
    </row>
    <row r="41" spans="1:16" ht="12.75">
      <c r="A41" s="2" t="s">
        <v>13</v>
      </c>
      <c r="B41" s="24">
        <v>151656.8</v>
      </c>
      <c r="C41" s="24"/>
      <c r="D41" s="24">
        <v>80506.39</v>
      </c>
      <c r="E41" s="24">
        <v>28782.925</v>
      </c>
      <c r="F41" s="24">
        <v>8457.155</v>
      </c>
      <c r="G41" s="24">
        <v>3002.903</v>
      </c>
      <c r="H41" s="24">
        <v>10745.08</v>
      </c>
      <c r="I41" s="24">
        <v>4841.415</v>
      </c>
      <c r="J41" s="24">
        <v>8620.578</v>
      </c>
      <c r="K41" s="24">
        <v>6700.354</v>
      </c>
      <c r="L41" s="24"/>
      <c r="M41" s="24">
        <v>39364.58</v>
      </c>
      <c r="N41" s="24">
        <v>80506.39</v>
      </c>
      <c r="O41" s="24">
        <v>28782.925</v>
      </c>
      <c r="P41" s="24">
        <v>3002.903</v>
      </c>
    </row>
    <row r="42" spans="1:16" ht="12.75">
      <c r="A42" s="2" t="s">
        <v>14</v>
      </c>
      <c r="B42" s="24">
        <v>125897.2</v>
      </c>
      <c r="C42" s="24"/>
      <c r="D42" s="24">
        <v>67412.1</v>
      </c>
      <c r="E42" s="24">
        <v>23532.95</v>
      </c>
      <c r="F42" s="24">
        <v>6700.354</v>
      </c>
      <c r="G42" s="24">
        <v>3207.182</v>
      </c>
      <c r="H42" s="24">
        <v>9703.257</v>
      </c>
      <c r="I42" s="24">
        <v>3370.605</v>
      </c>
      <c r="J42" s="24">
        <v>6516.503</v>
      </c>
      <c r="K42" s="24">
        <v>5454.252</v>
      </c>
      <c r="L42" s="24"/>
      <c r="M42" s="24">
        <v>31744.97</v>
      </c>
      <c r="N42" s="24">
        <v>67412.1</v>
      </c>
      <c r="O42" s="24">
        <v>23532.95</v>
      </c>
      <c r="P42" s="24">
        <v>3207.182</v>
      </c>
    </row>
    <row r="43" spans="1:16" ht="12.75">
      <c r="A43" s="2" t="s">
        <v>15</v>
      </c>
      <c r="B43" s="24">
        <v>87656.16</v>
      </c>
      <c r="C43" s="24"/>
      <c r="D43" s="24">
        <v>48883.99</v>
      </c>
      <c r="E43" s="24">
        <v>16158.48</v>
      </c>
      <c r="F43" s="24">
        <v>4106.01</v>
      </c>
      <c r="G43" s="24">
        <v>1940.651</v>
      </c>
      <c r="H43" s="24">
        <v>5821.954</v>
      </c>
      <c r="I43" s="24">
        <v>2328.782</v>
      </c>
      <c r="J43" s="24">
        <v>4432.856</v>
      </c>
      <c r="K43" s="24">
        <v>3983.442</v>
      </c>
      <c r="L43" s="24"/>
      <c r="M43" s="24">
        <v>20673.04</v>
      </c>
      <c r="N43" s="24">
        <v>48883.99</v>
      </c>
      <c r="O43" s="24">
        <v>16158.48</v>
      </c>
      <c r="P43" s="24">
        <v>1940.651</v>
      </c>
    </row>
    <row r="44" spans="1:16" ht="12.75">
      <c r="A44" s="2" t="s">
        <v>16</v>
      </c>
      <c r="B44" s="24">
        <v>51764.32</v>
      </c>
      <c r="C44" s="24"/>
      <c r="D44" s="24">
        <v>30069.88</v>
      </c>
      <c r="E44" s="24">
        <v>9458.122</v>
      </c>
      <c r="F44" s="24">
        <v>1858.9398</v>
      </c>
      <c r="G44" s="24">
        <v>1164.391</v>
      </c>
      <c r="H44" s="24">
        <v>3431.889</v>
      </c>
      <c r="I44" s="24">
        <v>1307.386</v>
      </c>
      <c r="J44" s="24">
        <v>2573.917</v>
      </c>
      <c r="K44" s="24">
        <v>1899.796</v>
      </c>
      <c r="L44" s="24"/>
      <c r="M44" s="24">
        <v>11071.93</v>
      </c>
      <c r="N44" s="24">
        <v>30069.88</v>
      </c>
      <c r="O44" s="24">
        <v>9458.122</v>
      </c>
      <c r="P44" s="24">
        <v>1164.391</v>
      </c>
    </row>
    <row r="45" spans="1:16" ht="12.75">
      <c r="A45" s="2" t="s">
        <v>17</v>
      </c>
      <c r="B45" s="24">
        <v>31724.544</v>
      </c>
      <c r="C45" s="24"/>
      <c r="D45" s="24">
        <v>18160.41</v>
      </c>
      <c r="E45" s="24">
        <v>6107.945</v>
      </c>
      <c r="F45" s="24">
        <v>878.40012</v>
      </c>
      <c r="G45" s="24">
        <v>633.26521</v>
      </c>
      <c r="H45" s="24">
        <v>2185.786</v>
      </c>
      <c r="I45" s="24">
        <v>1082.679</v>
      </c>
      <c r="J45" s="24">
        <v>1389.098</v>
      </c>
      <c r="K45" s="24">
        <v>1286.958</v>
      </c>
      <c r="L45" s="24"/>
      <c r="M45" s="24">
        <v>6822.922</v>
      </c>
      <c r="N45" s="24">
        <v>18160.41</v>
      </c>
      <c r="O45" s="24">
        <v>6107.945</v>
      </c>
      <c r="P45" s="24">
        <v>633.26521</v>
      </c>
    </row>
    <row r="47" spans="1:16" ht="12.75" customHeight="1">
      <c r="A47" s="13"/>
      <c r="B47" s="46" t="s">
        <v>48</v>
      </c>
      <c r="C47"/>
      <c r="D47" s="104" t="s">
        <v>47</v>
      </c>
      <c r="E47" s="104"/>
      <c r="F47" s="104"/>
      <c r="G47" s="104"/>
      <c r="H47" s="104"/>
      <c r="I47" s="104"/>
      <c r="J47" s="104"/>
      <c r="K47" s="104"/>
      <c r="M47" s="105" t="s">
        <v>46</v>
      </c>
      <c r="N47" s="105"/>
      <c r="O47" s="105"/>
      <c r="P47" s="105"/>
    </row>
    <row r="48" spans="1:16" ht="51">
      <c r="A48" s="35" t="s">
        <v>50</v>
      </c>
      <c r="B48" s="15" t="s">
        <v>40</v>
      </c>
      <c r="C48" s="15"/>
      <c r="D48" s="15" t="s">
        <v>18</v>
      </c>
      <c r="E48" s="15" t="s">
        <v>19</v>
      </c>
      <c r="F48" s="36" t="s">
        <v>41</v>
      </c>
      <c r="G48" s="15" t="s">
        <v>20</v>
      </c>
      <c r="H48" s="36" t="s">
        <v>42</v>
      </c>
      <c r="I48" s="36" t="s">
        <v>43</v>
      </c>
      <c r="J48" s="15" t="s">
        <v>44</v>
      </c>
      <c r="K48" s="36" t="s">
        <v>53</v>
      </c>
      <c r="L48" s="15"/>
      <c r="M48" s="15" t="s">
        <v>21</v>
      </c>
      <c r="N48" s="15" t="s">
        <v>22</v>
      </c>
      <c r="O48" s="15" t="s">
        <v>23</v>
      </c>
      <c r="P48" s="15" t="s">
        <v>20</v>
      </c>
    </row>
    <row r="49" spans="1:16" ht="12.75">
      <c r="A49" s="37" t="s">
        <v>27</v>
      </c>
      <c r="B49" s="41">
        <v>268729.2</v>
      </c>
      <c r="C49" s="41"/>
      <c r="D49" s="41">
        <v>145201.6</v>
      </c>
      <c r="E49" s="41">
        <v>57177.72</v>
      </c>
      <c r="F49" s="41">
        <v>5209.117</v>
      </c>
      <c r="G49" s="41">
        <v>18364.691</v>
      </c>
      <c r="H49" s="41">
        <v>6863.778</v>
      </c>
      <c r="I49" s="41">
        <v>1429.954</v>
      </c>
      <c r="J49" s="41">
        <v>10152.67</v>
      </c>
      <c r="K49" s="41">
        <v>24329.64</v>
      </c>
      <c r="L49" s="24"/>
      <c r="M49" s="41">
        <v>47985.16</v>
      </c>
      <c r="N49" s="41">
        <v>145201.6</v>
      </c>
      <c r="O49" s="41">
        <v>57177.72</v>
      </c>
      <c r="P49" s="41">
        <v>18364.691</v>
      </c>
    </row>
    <row r="50" spans="1:16" ht="12.75">
      <c r="A50" s="2" t="s">
        <v>0</v>
      </c>
      <c r="B50" s="24">
        <v>4555.4239</v>
      </c>
      <c r="C50" s="24"/>
      <c r="D50" s="24">
        <v>2962.047</v>
      </c>
      <c r="E50" s="24">
        <v>755.83266</v>
      </c>
      <c r="F50" s="24">
        <v>40.8558197</v>
      </c>
      <c r="G50" s="24">
        <v>347.27447</v>
      </c>
      <c r="H50" s="24">
        <v>20.42791</v>
      </c>
      <c r="I50" s="24">
        <v>20.42791</v>
      </c>
      <c r="J50" s="24">
        <v>224.70701</v>
      </c>
      <c r="K50" s="24">
        <v>183.85119</v>
      </c>
      <c r="L50" s="24"/>
      <c r="M50" s="24">
        <v>490.26984</v>
      </c>
      <c r="N50" s="24">
        <v>2962.047</v>
      </c>
      <c r="O50" s="24">
        <v>755.83266</v>
      </c>
      <c r="P50" s="24">
        <v>347.27447</v>
      </c>
    </row>
    <row r="51" spans="1:16" ht="12.75">
      <c r="A51" s="38" t="s">
        <v>1</v>
      </c>
      <c r="B51" s="24">
        <v>8089.4523</v>
      </c>
      <c r="C51" s="24"/>
      <c r="D51" s="24">
        <v>4677.991</v>
      </c>
      <c r="E51" s="24">
        <v>1654.6607</v>
      </c>
      <c r="F51" s="24">
        <v>61.28373</v>
      </c>
      <c r="G51" s="24">
        <v>714.97684</v>
      </c>
      <c r="H51" s="24">
        <v>20.42791</v>
      </c>
      <c r="I51" s="24">
        <v>40.8558197</v>
      </c>
      <c r="J51" s="24">
        <v>388.13029</v>
      </c>
      <c r="K51" s="24">
        <v>531.12566</v>
      </c>
      <c r="L51" s="24"/>
      <c r="M51" s="24">
        <v>1041.8234</v>
      </c>
      <c r="N51" s="24">
        <v>4677.991</v>
      </c>
      <c r="O51" s="24">
        <v>1654.6607</v>
      </c>
      <c r="P51" s="24">
        <v>714.97684</v>
      </c>
    </row>
    <row r="52" spans="1:16" ht="12.75">
      <c r="A52" s="39" t="s">
        <v>2</v>
      </c>
      <c r="B52" s="24">
        <v>11541.77</v>
      </c>
      <c r="C52" s="24"/>
      <c r="D52" s="24">
        <v>5985.378</v>
      </c>
      <c r="E52" s="24">
        <v>2798.624</v>
      </c>
      <c r="F52" s="24">
        <v>102.13955</v>
      </c>
      <c r="G52" s="24">
        <v>735.40475</v>
      </c>
      <c r="H52" s="24">
        <v>122.56746</v>
      </c>
      <c r="I52" s="24">
        <v>81.7116394</v>
      </c>
      <c r="J52" s="24">
        <v>633.26521</v>
      </c>
      <c r="K52" s="24">
        <v>1082.679</v>
      </c>
      <c r="L52" s="24"/>
      <c r="M52" s="24">
        <v>2022.363</v>
      </c>
      <c r="N52" s="24">
        <v>5985.378</v>
      </c>
      <c r="O52" s="24">
        <v>2798.624</v>
      </c>
      <c r="P52" s="24">
        <v>735.40475</v>
      </c>
    </row>
    <row r="53" spans="1:16" ht="12.75">
      <c r="A53" s="2" t="s">
        <v>3</v>
      </c>
      <c r="B53" s="24">
        <v>17322.87</v>
      </c>
      <c r="C53" s="24"/>
      <c r="D53" s="24">
        <v>9764.541</v>
      </c>
      <c r="E53" s="24">
        <v>3125.47</v>
      </c>
      <c r="F53" s="24">
        <v>326.84656</v>
      </c>
      <c r="G53" s="24">
        <v>1532.093</v>
      </c>
      <c r="H53" s="24">
        <v>306.41865</v>
      </c>
      <c r="I53" s="24">
        <v>142.995369</v>
      </c>
      <c r="J53" s="24">
        <v>490.26984</v>
      </c>
      <c r="K53" s="24">
        <v>1634.233</v>
      </c>
      <c r="L53" s="24"/>
      <c r="M53" s="24">
        <v>2900.7632</v>
      </c>
      <c r="N53" s="24">
        <v>9764.541</v>
      </c>
      <c r="O53" s="24">
        <v>3125.47</v>
      </c>
      <c r="P53" s="24">
        <v>1532.093</v>
      </c>
    </row>
    <row r="54" spans="1:16" ht="12.75">
      <c r="A54" s="2" t="s">
        <v>4</v>
      </c>
      <c r="B54" s="24">
        <v>25330.61</v>
      </c>
      <c r="C54" s="24"/>
      <c r="D54" s="24">
        <v>15586.5</v>
      </c>
      <c r="E54" s="24">
        <v>4106.01</v>
      </c>
      <c r="F54" s="24">
        <v>531.12566</v>
      </c>
      <c r="G54" s="24">
        <v>1961.079</v>
      </c>
      <c r="H54" s="24">
        <v>817.116394</v>
      </c>
      <c r="I54" s="24">
        <v>81.7116394</v>
      </c>
      <c r="J54" s="24">
        <v>674.12103</v>
      </c>
      <c r="K54" s="24">
        <v>1572.949</v>
      </c>
      <c r="L54" s="24"/>
      <c r="M54" s="24">
        <v>3677.024</v>
      </c>
      <c r="N54" s="24">
        <v>15586.5</v>
      </c>
      <c r="O54" s="24">
        <v>4106.01</v>
      </c>
      <c r="P54" s="24">
        <v>1961.079</v>
      </c>
    </row>
    <row r="55" spans="1:16" ht="12.75">
      <c r="A55" s="2" t="s">
        <v>5</v>
      </c>
      <c r="B55" s="24">
        <v>28803.35</v>
      </c>
      <c r="C55" s="24"/>
      <c r="D55" s="24">
        <v>16158.48</v>
      </c>
      <c r="E55" s="24">
        <v>6189.657</v>
      </c>
      <c r="F55" s="24">
        <v>408.558197</v>
      </c>
      <c r="G55" s="24">
        <v>2083.6468</v>
      </c>
      <c r="H55" s="24">
        <v>898.82803</v>
      </c>
      <c r="I55" s="24">
        <v>102.13955</v>
      </c>
      <c r="J55" s="24">
        <v>939.68385</v>
      </c>
      <c r="K55" s="24">
        <v>2022.363</v>
      </c>
      <c r="L55" s="24"/>
      <c r="M55" s="24">
        <v>4371.573</v>
      </c>
      <c r="N55" s="24">
        <v>16158.48</v>
      </c>
      <c r="O55" s="24">
        <v>6189.657</v>
      </c>
      <c r="P55" s="24">
        <v>2083.6468</v>
      </c>
    </row>
    <row r="56" spans="1:16" ht="12.75">
      <c r="A56" s="2" t="s">
        <v>6</v>
      </c>
      <c r="B56" s="24">
        <v>29497.9</v>
      </c>
      <c r="C56" s="24"/>
      <c r="D56" s="24">
        <v>16138.05</v>
      </c>
      <c r="E56" s="24">
        <v>6536.931</v>
      </c>
      <c r="F56" s="24">
        <v>428.98611</v>
      </c>
      <c r="G56" s="24">
        <v>2124.503</v>
      </c>
      <c r="H56" s="24">
        <v>592.40939</v>
      </c>
      <c r="I56" s="24">
        <v>285.99074</v>
      </c>
      <c r="J56" s="24">
        <v>1021.395</v>
      </c>
      <c r="K56" s="24">
        <v>2369.638</v>
      </c>
      <c r="L56" s="24"/>
      <c r="M56" s="24">
        <v>4698.419</v>
      </c>
      <c r="N56" s="24">
        <v>16138.05</v>
      </c>
      <c r="O56" s="24">
        <v>6536.931</v>
      </c>
      <c r="P56" s="24">
        <v>2124.503</v>
      </c>
    </row>
    <row r="57" spans="1:16" ht="12.75">
      <c r="A57" s="2" t="s">
        <v>7</v>
      </c>
      <c r="B57" s="24">
        <v>26699.28</v>
      </c>
      <c r="C57" s="24"/>
      <c r="D57" s="24">
        <v>13482.42</v>
      </c>
      <c r="E57" s="24">
        <v>6373.508</v>
      </c>
      <c r="F57" s="24">
        <v>551.553566</v>
      </c>
      <c r="G57" s="24">
        <v>1961.079</v>
      </c>
      <c r="H57" s="24">
        <v>551.553566</v>
      </c>
      <c r="I57" s="24">
        <v>245.13492</v>
      </c>
      <c r="J57" s="24">
        <v>1062.251</v>
      </c>
      <c r="K57" s="24">
        <v>2471.777</v>
      </c>
      <c r="L57" s="24"/>
      <c r="M57" s="24">
        <v>4882.27</v>
      </c>
      <c r="N57" s="24">
        <v>13482.42</v>
      </c>
      <c r="O57" s="24">
        <v>6373.508</v>
      </c>
      <c r="P57" s="24">
        <v>1961.079</v>
      </c>
    </row>
    <row r="58" spans="1:16" ht="12.75">
      <c r="A58" s="2" t="s">
        <v>8</v>
      </c>
      <c r="B58" s="24">
        <v>21694.44</v>
      </c>
      <c r="C58" s="24"/>
      <c r="D58" s="24">
        <v>11521.34</v>
      </c>
      <c r="E58" s="24">
        <v>4677.991</v>
      </c>
      <c r="F58" s="24">
        <v>428.98611</v>
      </c>
      <c r="G58" s="24">
        <v>1450.3816</v>
      </c>
      <c r="H58" s="24">
        <v>428.98611</v>
      </c>
      <c r="I58" s="24">
        <v>122.56746</v>
      </c>
      <c r="J58" s="24">
        <v>837.5443</v>
      </c>
      <c r="K58" s="24">
        <v>2226.642</v>
      </c>
      <c r="L58" s="24"/>
      <c r="M58" s="24">
        <v>4044.726</v>
      </c>
      <c r="N58" s="24">
        <v>11521.34</v>
      </c>
      <c r="O58" s="24">
        <v>4677.991</v>
      </c>
      <c r="P58" s="24">
        <v>1450.3816</v>
      </c>
    </row>
    <row r="59" spans="1:16" ht="12.75">
      <c r="A59" s="2" t="s">
        <v>9</v>
      </c>
      <c r="B59" s="24">
        <v>18323.84</v>
      </c>
      <c r="C59" s="24"/>
      <c r="D59" s="24">
        <v>9764.541</v>
      </c>
      <c r="E59" s="24">
        <v>3738.3075</v>
      </c>
      <c r="F59" s="24">
        <v>285.99074</v>
      </c>
      <c r="G59" s="24">
        <v>1286.958</v>
      </c>
      <c r="H59" s="24">
        <v>347.27447</v>
      </c>
      <c r="I59" s="24">
        <v>40.8558197</v>
      </c>
      <c r="J59" s="24">
        <v>694.54893</v>
      </c>
      <c r="K59" s="24">
        <v>2165.358</v>
      </c>
      <c r="L59" s="24"/>
      <c r="M59" s="24">
        <v>3534.0284</v>
      </c>
      <c r="N59" s="24">
        <v>9764.541</v>
      </c>
      <c r="O59" s="24">
        <v>3738.3075</v>
      </c>
      <c r="P59" s="24">
        <v>1286.958</v>
      </c>
    </row>
    <row r="60" spans="1:16" ht="12.75">
      <c r="A60" s="2" t="s">
        <v>10</v>
      </c>
      <c r="B60" s="24">
        <v>14728.523</v>
      </c>
      <c r="C60" s="24"/>
      <c r="D60" s="24">
        <v>7456.1871</v>
      </c>
      <c r="E60" s="24">
        <v>2900.7632</v>
      </c>
      <c r="F60" s="24">
        <v>388.13029</v>
      </c>
      <c r="G60" s="24">
        <v>1327.814</v>
      </c>
      <c r="H60" s="24">
        <v>531.12566</v>
      </c>
      <c r="I60" s="24">
        <v>40.8558197</v>
      </c>
      <c r="J60" s="24">
        <v>510.69775</v>
      </c>
      <c r="K60" s="24">
        <v>1572.949</v>
      </c>
      <c r="L60" s="24"/>
      <c r="M60" s="24">
        <v>3043.759</v>
      </c>
      <c r="N60" s="24">
        <v>7456.1871</v>
      </c>
      <c r="O60" s="24">
        <v>2900.7632</v>
      </c>
      <c r="P60" s="24">
        <v>1327.814</v>
      </c>
    </row>
    <row r="61" spans="1:16" ht="12.75">
      <c r="A61" s="2" t="s">
        <v>11</v>
      </c>
      <c r="B61" s="24">
        <v>12971.72</v>
      </c>
      <c r="C61" s="24"/>
      <c r="D61" s="24">
        <v>6475.647</v>
      </c>
      <c r="E61" s="24">
        <v>2962.047</v>
      </c>
      <c r="F61" s="24">
        <v>224.70701</v>
      </c>
      <c r="G61" s="24">
        <v>898.82803</v>
      </c>
      <c r="H61" s="24">
        <v>306.41865</v>
      </c>
      <c r="I61" s="24">
        <v>81.7116394</v>
      </c>
      <c r="J61" s="24">
        <v>490.26984</v>
      </c>
      <c r="K61" s="24">
        <v>1532.093</v>
      </c>
      <c r="L61" s="24"/>
      <c r="M61" s="24">
        <v>2635.2</v>
      </c>
      <c r="N61" s="24">
        <v>6475.647</v>
      </c>
      <c r="O61" s="24">
        <v>2962.047</v>
      </c>
      <c r="P61" s="24">
        <v>898.82803</v>
      </c>
    </row>
    <row r="62" spans="1:16" ht="12.75">
      <c r="A62" s="2" t="s">
        <v>12</v>
      </c>
      <c r="B62" s="24">
        <v>12440.6</v>
      </c>
      <c r="C62" s="24"/>
      <c r="D62" s="24">
        <v>6026.233</v>
      </c>
      <c r="E62" s="24">
        <v>3002.903</v>
      </c>
      <c r="F62" s="24">
        <v>347.27447</v>
      </c>
      <c r="G62" s="24">
        <v>714.97684</v>
      </c>
      <c r="H62" s="24">
        <v>510.69775</v>
      </c>
      <c r="I62" s="24">
        <v>0</v>
      </c>
      <c r="J62" s="24">
        <v>490.26984</v>
      </c>
      <c r="K62" s="24">
        <v>1348.242</v>
      </c>
      <c r="L62" s="24"/>
      <c r="M62" s="24">
        <v>2696.4841</v>
      </c>
      <c r="N62" s="24">
        <v>6026.233</v>
      </c>
      <c r="O62" s="24">
        <v>3002.903</v>
      </c>
      <c r="P62" s="24">
        <v>714.97684</v>
      </c>
    </row>
    <row r="63" spans="1:16" ht="12.75">
      <c r="A63" s="2" t="s">
        <v>13</v>
      </c>
      <c r="B63" s="24">
        <v>11337.49</v>
      </c>
      <c r="C63" s="24"/>
      <c r="D63" s="24">
        <v>5617.675</v>
      </c>
      <c r="E63" s="24">
        <v>2533.061</v>
      </c>
      <c r="F63" s="24">
        <v>347.27447</v>
      </c>
      <c r="G63" s="24">
        <v>592.40939</v>
      </c>
      <c r="H63" s="24">
        <v>449.41402</v>
      </c>
      <c r="I63" s="24">
        <v>40.8558197</v>
      </c>
      <c r="J63" s="24">
        <v>408.558197</v>
      </c>
      <c r="K63" s="24">
        <v>1348.242</v>
      </c>
      <c r="L63" s="24"/>
      <c r="M63" s="24">
        <v>2594.345</v>
      </c>
      <c r="N63" s="24">
        <v>5617.675</v>
      </c>
      <c r="O63" s="24">
        <v>2533.061</v>
      </c>
      <c r="P63" s="24">
        <v>592.40939</v>
      </c>
    </row>
    <row r="64" spans="1:16" ht="12.75">
      <c r="A64" s="2" t="s">
        <v>14</v>
      </c>
      <c r="B64" s="24">
        <v>7211.052</v>
      </c>
      <c r="C64" s="24"/>
      <c r="D64" s="24">
        <v>3779.163</v>
      </c>
      <c r="E64" s="24">
        <v>1654.6607</v>
      </c>
      <c r="F64" s="24">
        <v>245.13492</v>
      </c>
      <c r="G64" s="24">
        <v>163.42328</v>
      </c>
      <c r="H64" s="24">
        <v>285.99074</v>
      </c>
      <c r="I64" s="24">
        <v>40.8558197</v>
      </c>
      <c r="J64" s="24">
        <v>347.27447</v>
      </c>
      <c r="K64" s="24">
        <v>694.54893</v>
      </c>
      <c r="L64" s="24"/>
      <c r="M64" s="24">
        <v>1613.805</v>
      </c>
      <c r="N64" s="24">
        <v>3779.163</v>
      </c>
      <c r="O64" s="24">
        <v>1654.6607</v>
      </c>
      <c r="P64" s="24">
        <v>163.42328</v>
      </c>
    </row>
    <row r="65" spans="1:16" ht="12.75">
      <c r="A65" s="2" t="s">
        <v>15</v>
      </c>
      <c r="B65" s="24">
        <v>6965.917</v>
      </c>
      <c r="C65" s="24"/>
      <c r="D65" s="24">
        <v>3656.596</v>
      </c>
      <c r="E65" s="24">
        <v>1613.805</v>
      </c>
      <c r="F65" s="24">
        <v>183.85119</v>
      </c>
      <c r="G65" s="24">
        <v>285.99074</v>
      </c>
      <c r="H65" s="24">
        <v>306.41865</v>
      </c>
      <c r="I65" s="24">
        <v>0</v>
      </c>
      <c r="J65" s="24">
        <v>388.13029</v>
      </c>
      <c r="K65" s="24">
        <v>531.12566</v>
      </c>
      <c r="L65" s="24"/>
      <c r="M65" s="24">
        <v>1409.526</v>
      </c>
      <c r="N65" s="24">
        <v>3656.596</v>
      </c>
      <c r="O65" s="24">
        <v>1613.805</v>
      </c>
      <c r="P65" s="24">
        <v>285.99074</v>
      </c>
    </row>
    <row r="66" spans="1:16" ht="12.75">
      <c r="A66" s="2" t="s">
        <v>16</v>
      </c>
      <c r="B66" s="24">
        <v>5924.094</v>
      </c>
      <c r="C66" s="24"/>
      <c r="D66" s="24">
        <v>3002.903</v>
      </c>
      <c r="E66" s="24">
        <v>1470.81</v>
      </c>
      <c r="F66" s="24">
        <v>163.42328</v>
      </c>
      <c r="G66" s="24">
        <v>81.7116394</v>
      </c>
      <c r="H66" s="24">
        <v>224.70701</v>
      </c>
      <c r="I66" s="24">
        <v>40.8558197</v>
      </c>
      <c r="J66" s="24">
        <v>347.27447</v>
      </c>
      <c r="K66" s="24">
        <v>592.40939</v>
      </c>
      <c r="L66" s="24"/>
      <c r="M66" s="24">
        <v>1368.67</v>
      </c>
      <c r="N66" s="24">
        <v>3002.903</v>
      </c>
      <c r="O66" s="24">
        <v>1470.81</v>
      </c>
      <c r="P66" s="24">
        <v>81.7116394</v>
      </c>
    </row>
    <row r="67" spans="1:16" ht="12.75">
      <c r="A67" s="2" t="s">
        <v>17</v>
      </c>
      <c r="B67" s="24">
        <v>5290.829</v>
      </c>
      <c r="C67" s="24"/>
      <c r="D67" s="24">
        <v>3145.898</v>
      </c>
      <c r="E67" s="24">
        <v>1082.679</v>
      </c>
      <c r="F67" s="24">
        <v>142.995369</v>
      </c>
      <c r="G67" s="24">
        <v>102.13955</v>
      </c>
      <c r="H67" s="24">
        <v>142.995369</v>
      </c>
      <c r="I67" s="24">
        <v>20.42791</v>
      </c>
      <c r="J67" s="24">
        <v>204.2791</v>
      </c>
      <c r="K67" s="24">
        <v>449.41402</v>
      </c>
      <c r="L67" s="24"/>
      <c r="M67" s="24">
        <v>960.111763</v>
      </c>
      <c r="N67" s="24">
        <v>3145.898</v>
      </c>
      <c r="O67" s="24">
        <v>1082.679</v>
      </c>
      <c r="P67" s="24">
        <v>102.13955</v>
      </c>
    </row>
    <row r="68" spans="2:16" ht="12.7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1:16" ht="12.75" customHeight="1">
      <c r="A69" s="13"/>
      <c r="B69" s="46" t="s">
        <v>48</v>
      </c>
      <c r="C69"/>
      <c r="D69" s="104" t="s">
        <v>47</v>
      </c>
      <c r="E69" s="104"/>
      <c r="F69" s="104"/>
      <c r="G69" s="104"/>
      <c r="H69" s="104"/>
      <c r="I69" s="104"/>
      <c r="J69" s="104"/>
      <c r="K69" s="104"/>
      <c r="M69" s="105" t="s">
        <v>52</v>
      </c>
      <c r="N69" s="105"/>
      <c r="O69" s="105"/>
      <c r="P69" s="105"/>
    </row>
    <row r="70" spans="1:16" ht="51">
      <c r="A70" s="35" t="s">
        <v>28</v>
      </c>
      <c r="B70" s="15" t="s">
        <v>40</v>
      </c>
      <c r="C70" s="15"/>
      <c r="D70" s="15" t="s">
        <v>18</v>
      </c>
      <c r="E70" s="15" t="s">
        <v>19</v>
      </c>
      <c r="F70" s="36" t="s">
        <v>41</v>
      </c>
      <c r="G70" s="15" t="s">
        <v>20</v>
      </c>
      <c r="H70" s="36" t="s">
        <v>42</v>
      </c>
      <c r="I70" s="36" t="s">
        <v>43</v>
      </c>
      <c r="J70" s="15" t="s">
        <v>44</v>
      </c>
      <c r="K70" s="36" t="s">
        <v>53</v>
      </c>
      <c r="L70" s="15"/>
      <c r="M70" s="15" t="s">
        <v>21</v>
      </c>
      <c r="N70" s="15" t="s">
        <v>22</v>
      </c>
      <c r="O70" s="15" t="s">
        <v>23</v>
      </c>
      <c r="P70" s="15" t="s">
        <v>20</v>
      </c>
    </row>
    <row r="71" spans="1:16" ht="12.75">
      <c r="A71" s="37" t="s">
        <v>29</v>
      </c>
      <c r="B71" s="41">
        <v>105408</v>
      </c>
      <c r="C71" s="41"/>
      <c r="D71" s="41">
        <v>58260.4</v>
      </c>
      <c r="E71" s="41">
        <v>24309.21</v>
      </c>
      <c r="F71" s="41">
        <v>2287.9259</v>
      </c>
      <c r="G71" s="41">
        <v>3431.889</v>
      </c>
      <c r="H71" s="41">
        <v>3288.893</v>
      </c>
      <c r="I71" s="41">
        <v>510.69775</v>
      </c>
      <c r="J71" s="41">
        <v>3901.731</v>
      </c>
      <c r="K71" s="41">
        <v>9417.266</v>
      </c>
      <c r="L71" s="41"/>
      <c r="M71" s="41">
        <v>19406.51</v>
      </c>
      <c r="N71" s="41">
        <v>58260.4</v>
      </c>
      <c r="O71" s="41">
        <v>24309.21</v>
      </c>
      <c r="P71" s="41">
        <v>3431.889</v>
      </c>
    </row>
    <row r="72" spans="1:16" ht="12.75">
      <c r="A72" s="2" t="s">
        <v>0</v>
      </c>
      <c r="B72" s="41">
        <v>592.40939</v>
      </c>
      <c r="C72" s="41"/>
      <c r="D72" s="24">
        <v>367.70238</v>
      </c>
      <c r="E72" s="24">
        <v>163.42328</v>
      </c>
      <c r="F72" s="24">
        <v>20.42791</v>
      </c>
      <c r="G72" s="24">
        <v>20.42791</v>
      </c>
      <c r="H72" s="24">
        <v>0</v>
      </c>
      <c r="I72" s="24">
        <v>0</v>
      </c>
      <c r="J72" s="24">
        <v>20.42791</v>
      </c>
      <c r="K72" s="24">
        <v>0</v>
      </c>
      <c r="L72" s="24"/>
      <c r="M72" s="24">
        <v>40.8558197</v>
      </c>
      <c r="N72" s="24">
        <v>367.70238</v>
      </c>
      <c r="O72" s="24">
        <v>163.42328</v>
      </c>
      <c r="P72" s="24">
        <v>20.42791</v>
      </c>
    </row>
    <row r="73" spans="1:16" ht="12.75">
      <c r="A73" s="38" t="s">
        <v>1</v>
      </c>
      <c r="B73" s="41">
        <v>817.116394</v>
      </c>
      <c r="C73" s="41"/>
      <c r="D73" s="24">
        <v>510.69775</v>
      </c>
      <c r="E73" s="24">
        <v>122.56746</v>
      </c>
      <c r="F73" s="24">
        <v>20.42791</v>
      </c>
      <c r="G73" s="24">
        <v>61.28373</v>
      </c>
      <c r="H73" s="24">
        <v>0</v>
      </c>
      <c r="I73" s="24">
        <v>0</v>
      </c>
      <c r="J73" s="24">
        <v>40.8558197</v>
      </c>
      <c r="K73" s="24">
        <v>61.28373</v>
      </c>
      <c r="L73" s="24"/>
      <c r="M73" s="24">
        <v>122.56746</v>
      </c>
      <c r="N73" s="24">
        <v>510.69775</v>
      </c>
      <c r="O73" s="24">
        <v>122.56746</v>
      </c>
      <c r="P73" s="24">
        <v>61.28373</v>
      </c>
    </row>
    <row r="74" spans="1:16" ht="12.75">
      <c r="A74" s="39" t="s">
        <v>2</v>
      </c>
      <c r="B74" s="41">
        <v>1715.944</v>
      </c>
      <c r="C74" s="41"/>
      <c r="D74" s="24">
        <v>980.53967</v>
      </c>
      <c r="E74" s="24">
        <v>428.98611</v>
      </c>
      <c r="F74" s="24">
        <v>0</v>
      </c>
      <c r="G74" s="24">
        <v>61.28373</v>
      </c>
      <c r="H74" s="24">
        <v>40.8558197</v>
      </c>
      <c r="I74" s="24">
        <v>20.42791</v>
      </c>
      <c r="J74" s="24">
        <v>122.56746</v>
      </c>
      <c r="K74" s="24">
        <v>61.28373</v>
      </c>
      <c r="L74" s="24"/>
      <c r="M74" s="24">
        <v>245.13492</v>
      </c>
      <c r="N74" s="24">
        <v>980.53967</v>
      </c>
      <c r="O74" s="24">
        <v>428.98611</v>
      </c>
      <c r="P74" s="24">
        <v>61.28373</v>
      </c>
    </row>
    <row r="75" spans="1:16" ht="12.75">
      <c r="A75" s="2" t="s">
        <v>3</v>
      </c>
      <c r="B75" s="41">
        <v>3145.898</v>
      </c>
      <c r="C75" s="41"/>
      <c r="D75" s="24">
        <v>1961.079</v>
      </c>
      <c r="E75" s="24">
        <v>612.8373</v>
      </c>
      <c r="F75" s="24">
        <v>20.42791</v>
      </c>
      <c r="G75" s="24">
        <v>81.7116394</v>
      </c>
      <c r="H75" s="24">
        <v>20.42791</v>
      </c>
      <c r="I75" s="24">
        <v>61.28373</v>
      </c>
      <c r="J75" s="24">
        <v>81.7116394</v>
      </c>
      <c r="K75" s="24">
        <v>306.41865</v>
      </c>
      <c r="L75" s="24"/>
      <c r="M75" s="24">
        <v>490.26984</v>
      </c>
      <c r="N75" s="24">
        <v>1961.079</v>
      </c>
      <c r="O75" s="24">
        <v>612.8373</v>
      </c>
      <c r="P75" s="24">
        <v>81.7116394</v>
      </c>
    </row>
    <row r="76" spans="1:16" ht="12.75">
      <c r="A76" s="2" t="s">
        <v>4</v>
      </c>
      <c r="B76" s="41">
        <v>5862.81</v>
      </c>
      <c r="C76" s="41"/>
      <c r="D76" s="24">
        <v>3615.74</v>
      </c>
      <c r="E76" s="24">
        <v>1164.391</v>
      </c>
      <c r="F76" s="24">
        <v>122.56746</v>
      </c>
      <c r="G76" s="24">
        <v>326.84656</v>
      </c>
      <c r="H76" s="24">
        <v>183.85119</v>
      </c>
      <c r="I76" s="24">
        <v>0</v>
      </c>
      <c r="J76" s="24">
        <v>40.8558197</v>
      </c>
      <c r="K76" s="24">
        <v>408.558197</v>
      </c>
      <c r="L76" s="24"/>
      <c r="M76" s="24">
        <v>755.83266</v>
      </c>
      <c r="N76" s="24">
        <v>3615.74</v>
      </c>
      <c r="O76" s="24">
        <v>1164.391</v>
      </c>
      <c r="P76" s="24">
        <v>326.84656</v>
      </c>
    </row>
    <row r="77" spans="1:16" ht="12.75">
      <c r="A77" s="2" t="s">
        <v>5</v>
      </c>
      <c r="B77" s="41">
        <v>6925.061</v>
      </c>
      <c r="C77" s="41"/>
      <c r="D77" s="24">
        <v>3717.88</v>
      </c>
      <c r="E77" s="24">
        <v>1736.372</v>
      </c>
      <c r="F77" s="24">
        <v>183.85119</v>
      </c>
      <c r="G77" s="24">
        <v>183.85119</v>
      </c>
      <c r="H77" s="24">
        <v>245.13492</v>
      </c>
      <c r="I77" s="24">
        <v>0</v>
      </c>
      <c r="J77" s="24">
        <v>122.56746</v>
      </c>
      <c r="K77" s="24">
        <v>735.40475</v>
      </c>
      <c r="L77" s="24"/>
      <c r="M77" s="24">
        <v>1286.958</v>
      </c>
      <c r="N77" s="24">
        <v>3717.88</v>
      </c>
      <c r="O77" s="24">
        <v>1736.372</v>
      </c>
      <c r="P77" s="24">
        <v>183.85119</v>
      </c>
    </row>
    <row r="78" spans="1:16" ht="12.75">
      <c r="A78" s="2" t="s">
        <v>6</v>
      </c>
      <c r="B78" s="41">
        <v>10499.95</v>
      </c>
      <c r="C78" s="41"/>
      <c r="D78" s="24">
        <v>5740.243</v>
      </c>
      <c r="E78" s="24">
        <v>2594.345</v>
      </c>
      <c r="F78" s="24">
        <v>122.56746</v>
      </c>
      <c r="G78" s="24">
        <v>612.8373</v>
      </c>
      <c r="H78" s="24">
        <v>122.56746</v>
      </c>
      <c r="I78" s="24">
        <v>81.7116394</v>
      </c>
      <c r="J78" s="24">
        <v>326.84656</v>
      </c>
      <c r="K78" s="24">
        <v>898.82803</v>
      </c>
      <c r="L78" s="24"/>
      <c r="M78" s="24">
        <v>1552.521</v>
      </c>
      <c r="N78" s="24">
        <v>5740.243</v>
      </c>
      <c r="O78" s="24">
        <v>2594.345</v>
      </c>
      <c r="P78" s="24">
        <v>612.8373</v>
      </c>
    </row>
    <row r="79" spans="1:16" ht="12.75">
      <c r="A79" s="2" t="s">
        <v>7</v>
      </c>
      <c r="B79" s="41">
        <v>9968.82</v>
      </c>
      <c r="C79" s="41"/>
      <c r="D79" s="24">
        <v>5147.833</v>
      </c>
      <c r="E79" s="24">
        <v>2410.493</v>
      </c>
      <c r="F79" s="24">
        <v>163.42328</v>
      </c>
      <c r="G79" s="24">
        <v>428.98611</v>
      </c>
      <c r="H79" s="24">
        <v>224.70701</v>
      </c>
      <c r="I79" s="24">
        <v>61.28373</v>
      </c>
      <c r="J79" s="24">
        <v>490.26984</v>
      </c>
      <c r="K79" s="24">
        <v>1041.8234</v>
      </c>
      <c r="L79" s="24"/>
      <c r="M79" s="24">
        <v>1981.507</v>
      </c>
      <c r="N79" s="24">
        <v>5147.833</v>
      </c>
      <c r="O79" s="24">
        <v>2410.493</v>
      </c>
      <c r="P79" s="24">
        <v>428.98611</v>
      </c>
    </row>
    <row r="80" spans="1:16" ht="12.75">
      <c r="A80" s="2" t="s">
        <v>8</v>
      </c>
      <c r="B80" s="41">
        <v>9784.969</v>
      </c>
      <c r="C80" s="41"/>
      <c r="D80" s="24">
        <v>5576.819</v>
      </c>
      <c r="E80" s="24">
        <v>2083.6468</v>
      </c>
      <c r="F80" s="24">
        <v>224.70701</v>
      </c>
      <c r="G80" s="24">
        <v>347.27447</v>
      </c>
      <c r="H80" s="24">
        <v>122.56746</v>
      </c>
      <c r="I80" s="24">
        <v>61.28373</v>
      </c>
      <c r="J80" s="24">
        <v>388.13029</v>
      </c>
      <c r="K80" s="24">
        <v>980.53967</v>
      </c>
      <c r="L80" s="24"/>
      <c r="M80" s="24">
        <v>1777.228</v>
      </c>
      <c r="N80" s="24">
        <v>5576.819</v>
      </c>
      <c r="O80" s="24">
        <v>2083.6468</v>
      </c>
      <c r="P80" s="24">
        <v>347.27447</v>
      </c>
    </row>
    <row r="81" spans="1:16" ht="12.75">
      <c r="A81" s="2" t="s">
        <v>9</v>
      </c>
      <c r="B81" s="41">
        <v>8641.006</v>
      </c>
      <c r="C81" s="41"/>
      <c r="D81" s="24">
        <v>4759.703</v>
      </c>
      <c r="E81" s="24">
        <v>1879.368</v>
      </c>
      <c r="F81" s="24">
        <v>81.7116394</v>
      </c>
      <c r="G81" s="24">
        <v>224.70701</v>
      </c>
      <c r="H81" s="24">
        <v>224.70701</v>
      </c>
      <c r="I81" s="24">
        <v>0</v>
      </c>
      <c r="J81" s="24">
        <v>347.27447</v>
      </c>
      <c r="K81" s="24">
        <v>1123.535</v>
      </c>
      <c r="L81" s="24"/>
      <c r="M81" s="24">
        <v>1777.228</v>
      </c>
      <c r="N81" s="24">
        <v>4759.703</v>
      </c>
      <c r="O81" s="24">
        <v>1879.368</v>
      </c>
      <c r="P81" s="24">
        <v>224.70701</v>
      </c>
    </row>
    <row r="82" spans="1:16" ht="12.75">
      <c r="A82" s="2" t="s">
        <v>10</v>
      </c>
      <c r="B82" s="41">
        <v>7292.764</v>
      </c>
      <c r="C82" s="41"/>
      <c r="D82" s="24">
        <v>3942.5866</v>
      </c>
      <c r="E82" s="24">
        <v>1572.949</v>
      </c>
      <c r="F82" s="24">
        <v>204.2791</v>
      </c>
      <c r="G82" s="24">
        <v>326.84656</v>
      </c>
      <c r="H82" s="24">
        <v>285.99074</v>
      </c>
      <c r="I82" s="24">
        <v>20.42791</v>
      </c>
      <c r="J82" s="24">
        <v>224.70701</v>
      </c>
      <c r="K82" s="24">
        <v>714.97684</v>
      </c>
      <c r="L82" s="24"/>
      <c r="M82" s="24">
        <v>1450.3816</v>
      </c>
      <c r="N82" s="24">
        <v>3942.5866</v>
      </c>
      <c r="O82" s="24">
        <v>1572.949</v>
      </c>
      <c r="P82" s="24">
        <v>326.84656</v>
      </c>
    </row>
    <row r="83" spans="1:16" ht="12.75">
      <c r="A83" s="2" t="s">
        <v>11</v>
      </c>
      <c r="B83" s="41">
        <v>7190.624</v>
      </c>
      <c r="C83" s="41"/>
      <c r="D83" s="24">
        <v>3942.5866</v>
      </c>
      <c r="E83" s="24">
        <v>1736.372</v>
      </c>
      <c r="F83" s="24">
        <v>122.56746</v>
      </c>
      <c r="G83" s="24">
        <v>163.42328</v>
      </c>
      <c r="H83" s="24">
        <v>183.85119</v>
      </c>
      <c r="I83" s="24">
        <v>61.28373</v>
      </c>
      <c r="J83" s="24">
        <v>265.56283</v>
      </c>
      <c r="K83" s="24">
        <v>714.97684</v>
      </c>
      <c r="L83" s="24"/>
      <c r="M83" s="24">
        <v>1348.242</v>
      </c>
      <c r="N83" s="24">
        <v>3942.5866</v>
      </c>
      <c r="O83" s="24">
        <v>1736.372</v>
      </c>
      <c r="P83" s="24">
        <v>163.42328</v>
      </c>
    </row>
    <row r="84" spans="1:16" ht="12.75">
      <c r="A84" s="2" t="s">
        <v>12</v>
      </c>
      <c r="B84" s="41">
        <v>7170.196</v>
      </c>
      <c r="C84" s="41"/>
      <c r="D84" s="24">
        <v>3636.168</v>
      </c>
      <c r="E84" s="24">
        <v>1818.084</v>
      </c>
      <c r="F84" s="24">
        <v>204.2791</v>
      </c>
      <c r="G84" s="24">
        <v>183.85119</v>
      </c>
      <c r="H84" s="24">
        <v>367.70238</v>
      </c>
      <c r="I84" s="24">
        <v>0</v>
      </c>
      <c r="J84" s="24">
        <v>326.84656</v>
      </c>
      <c r="K84" s="24">
        <v>633.26521</v>
      </c>
      <c r="L84" s="24"/>
      <c r="M84" s="24">
        <v>1532.093</v>
      </c>
      <c r="N84" s="24">
        <v>3636.168</v>
      </c>
      <c r="O84" s="24">
        <v>1818.084</v>
      </c>
      <c r="P84" s="24">
        <v>183.85119</v>
      </c>
    </row>
    <row r="85" spans="1:16" ht="12.75">
      <c r="A85" s="2" t="s">
        <v>13</v>
      </c>
      <c r="B85" s="41">
        <v>7006.773</v>
      </c>
      <c r="C85" s="41"/>
      <c r="D85" s="24">
        <v>3963.015</v>
      </c>
      <c r="E85" s="24">
        <v>1450.3816</v>
      </c>
      <c r="F85" s="24">
        <v>204.2791</v>
      </c>
      <c r="G85" s="24">
        <v>81.7116394</v>
      </c>
      <c r="H85" s="24">
        <v>388.13029</v>
      </c>
      <c r="I85" s="24">
        <v>40.8558197</v>
      </c>
      <c r="J85" s="24">
        <v>265.56283</v>
      </c>
      <c r="K85" s="24">
        <v>612.8373</v>
      </c>
      <c r="L85" s="24"/>
      <c r="M85" s="24">
        <v>1511.665</v>
      </c>
      <c r="N85" s="24">
        <v>3963.015</v>
      </c>
      <c r="O85" s="24">
        <v>1450.3816</v>
      </c>
      <c r="P85" s="24">
        <v>81.7116394</v>
      </c>
    </row>
    <row r="86" spans="1:16" ht="12.75">
      <c r="A86" s="2" t="s">
        <v>14</v>
      </c>
      <c r="B86" s="41">
        <v>4596.28</v>
      </c>
      <c r="C86" s="41"/>
      <c r="D86" s="24">
        <v>2655.628</v>
      </c>
      <c r="E86" s="24">
        <v>939.68385</v>
      </c>
      <c r="F86" s="24">
        <v>183.85119</v>
      </c>
      <c r="G86" s="24">
        <v>81.7116394</v>
      </c>
      <c r="H86" s="24">
        <v>245.13492</v>
      </c>
      <c r="I86" s="24">
        <v>40.8558197</v>
      </c>
      <c r="J86" s="24">
        <v>224.70701</v>
      </c>
      <c r="K86" s="24">
        <v>224.70701</v>
      </c>
      <c r="L86" s="24"/>
      <c r="M86" s="24">
        <v>919.25594</v>
      </c>
      <c r="N86" s="24">
        <v>2655.628</v>
      </c>
      <c r="O86" s="24">
        <v>939.68385</v>
      </c>
      <c r="P86" s="24">
        <v>81.7116394</v>
      </c>
    </row>
    <row r="87" spans="1:16" ht="12.75">
      <c r="A87" s="2" t="s">
        <v>15</v>
      </c>
      <c r="B87" s="41">
        <v>5209.117</v>
      </c>
      <c r="C87" s="41"/>
      <c r="D87" s="24">
        <v>2676.056</v>
      </c>
      <c r="E87" s="24">
        <v>1368.67</v>
      </c>
      <c r="F87" s="24">
        <v>142.995369</v>
      </c>
      <c r="G87" s="24">
        <v>142.995369</v>
      </c>
      <c r="H87" s="24">
        <v>285.99074</v>
      </c>
      <c r="I87" s="24">
        <v>0</v>
      </c>
      <c r="J87" s="24">
        <v>245.13492</v>
      </c>
      <c r="K87" s="24">
        <v>347.27447</v>
      </c>
      <c r="L87" s="24"/>
      <c r="M87" s="24">
        <v>1021.395</v>
      </c>
      <c r="N87" s="24">
        <v>2676.056</v>
      </c>
      <c r="O87" s="24">
        <v>1368.67</v>
      </c>
      <c r="P87" s="24">
        <v>142.995369</v>
      </c>
    </row>
    <row r="88" spans="1:16" ht="12.75">
      <c r="A88" s="2" t="s">
        <v>16</v>
      </c>
      <c r="B88" s="41">
        <v>4494.14</v>
      </c>
      <c r="C88" s="41"/>
      <c r="D88" s="24">
        <v>2349.21</v>
      </c>
      <c r="E88" s="24">
        <v>1266.53</v>
      </c>
      <c r="F88" s="24">
        <v>122.56746</v>
      </c>
      <c r="G88" s="24">
        <v>40.8558197</v>
      </c>
      <c r="H88" s="24">
        <v>224.70701</v>
      </c>
      <c r="I88" s="24">
        <v>40.8558197</v>
      </c>
      <c r="J88" s="24">
        <v>183.85119</v>
      </c>
      <c r="K88" s="24">
        <v>265.56283</v>
      </c>
      <c r="L88" s="24"/>
      <c r="M88" s="24">
        <v>837.5443</v>
      </c>
      <c r="N88" s="24">
        <v>2349.21</v>
      </c>
      <c r="O88" s="24">
        <v>1266.53</v>
      </c>
      <c r="P88" s="24">
        <v>40.8558197</v>
      </c>
    </row>
    <row r="89" spans="1:16" ht="12.75">
      <c r="A89" s="2" t="s">
        <v>17</v>
      </c>
      <c r="B89" s="41">
        <v>4494.14</v>
      </c>
      <c r="C89" s="41"/>
      <c r="D89" s="24">
        <v>2716.912</v>
      </c>
      <c r="E89" s="24">
        <v>960.111763</v>
      </c>
      <c r="F89" s="24">
        <v>142.995369</v>
      </c>
      <c r="G89" s="24">
        <v>61.28373</v>
      </c>
      <c r="H89" s="24">
        <v>122.56746</v>
      </c>
      <c r="I89" s="24">
        <v>20.42791</v>
      </c>
      <c r="J89" s="24">
        <v>183.85119</v>
      </c>
      <c r="K89" s="24">
        <v>285.99074</v>
      </c>
      <c r="L89" s="24"/>
      <c r="M89" s="24">
        <v>755.83266</v>
      </c>
      <c r="N89" s="24">
        <v>2716.912</v>
      </c>
      <c r="O89" s="24">
        <v>960.111763</v>
      </c>
      <c r="P89" s="24">
        <v>61.28373</v>
      </c>
    </row>
    <row r="90" spans="2:16" ht="12.75">
      <c r="B90" s="41"/>
      <c r="C90" s="41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1" spans="1:16" ht="12.75" customHeight="1">
      <c r="A91" s="13"/>
      <c r="B91" s="46" t="s">
        <v>48</v>
      </c>
      <c r="C91"/>
      <c r="D91" s="104" t="s">
        <v>47</v>
      </c>
      <c r="E91" s="104"/>
      <c r="F91" s="104"/>
      <c r="G91" s="104"/>
      <c r="H91" s="104"/>
      <c r="I91" s="104"/>
      <c r="J91" s="104"/>
      <c r="K91" s="104"/>
      <c r="M91" s="105" t="s">
        <v>52</v>
      </c>
      <c r="N91" s="105"/>
      <c r="O91" s="105"/>
      <c r="P91" s="105"/>
    </row>
    <row r="92" spans="1:16" ht="51">
      <c r="A92" s="35" t="s">
        <v>51</v>
      </c>
      <c r="B92" s="15" t="s">
        <v>40</v>
      </c>
      <c r="C92" s="15"/>
      <c r="D92" s="15" t="s">
        <v>18</v>
      </c>
      <c r="E92" s="15" t="s">
        <v>19</v>
      </c>
      <c r="F92" s="36" t="s">
        <v>41</v>
      </c>
      <c r="G92" s="15" t="s">
        <v>20</v>
      </c>
      <c r="H92" s="36" t="s">
        <v>42</v>
      </c>
      <c r="I92" s="36" t="s">
        <v>43</v>
      </c>
      <c r="J92" s="15" t="s">
        <v>44</v>
      </c>
      <c r="K92" s="36" t="s">
        <v>53</v>
      </c>
      <c r="L92" s="15"/>
      <c r="M92" s="15" t="s">
        <v>21</v>
      </c>
      <c r="N92" s="15" t="s">
        <v>22</v>
      </c>
      <c r="O92" s="15" t="s">
        <v>23</v>
      </c>
      <c r="P92" s="15" t="s">
        <v>20</v>
      </c>
    </row>
    <row r="93" spans="1:16" ht="12.75">
      <c r="A93" s="37" t="s">
        <v>30</v>
      </c>
      <c r="B93" s="41">
        <v>163321.1</v>
      </c>
      <c r="C93" s="41"/>
      <c r="D93" s="41">
        <v>86941.18</v>
      </c>
      <c r="E93" s="41">
        <v>32868.507</v>
      </c>
      <c r="F93" s="41">
        <v>2921.191</v>
      </c>
      <c r="G93" s="41">
        <v>14932.8</v>
      </c>
      <c r="H93" s="41">
        <v>3574.884</v>
      </c>
      <c r="I93" s="41">
        <v>919.25594</v>
      </c>
      <c r="J93" s="41">
        <v>6250.94</v>
      </c>
      <c r="K93" s="41">
        <v>14912.37</v>
      </c>
      <c r="L93" s="41"/>
      <c r="M93" s="41">
        <v>28578.65</v>
      </c>
      <c r="N93" s="41">
        <v>86941.18</v>
      </c>
      <c r="O93" s="41">
        <v>32868.507</v>
      </c>
      <c r="P93" s="41">
        <v>14932.8</v>
      </c>
    </row>
    <row r="94" spans="1:16" ht="12.75">
      <c r="A94" s="2" t="s">
        <v>0</v>
      </c>
      <c r="B94" s="41">
        <v>3963.015</v>
      </c>
      <c r="C94" s="41"/>
      <c r="D94" s="24">
        <v>2594.345</v>
      </c>
      <c r="E94" s="24">
        <v>592.40939</v>
      </c>
      <c r="F94" s="24">
        <v>20.42791</v>
      </c>
      <c r="G94" s="24">
        <v>326.84656</v>
      </c>
      <c r="H94" s="24">
        <v>20.42791</v>
      </c>
      <c r="I94" s="24">
        <v>20.42791</v>
      </c>
      <c r="J94" s="24">
        <v>204.2791</v>
      </c>
      <c r="K94" s="24">
        <v>183.85119</v>
      </c>
      <c r="L94" s="24"/>
      <c r="M94" s="24">
        <v>449.41402</v>
      </c>
      <c r="N94" s="24">
        <v>2594.345</v>
      </c>
      <c r="O94" s="24">
        <v>592.40939</v>
      </c>
      <c r="P94" s="24">
        <v>326.84656</v>
      </c>
    </row>
    <row r="95" spans="1:16" ht="12.75">
      <c r="A95" s="38" t="s">
        <v>1</v>
      </c>
      <c r="B95" s="41">
        <v>7272.336</v>
      </c>
      <c r="C95" s="41"/>
      <c r="D95" s="24">
        <v>4167.294</v>
      </c>
      <c r="E95" s="24">
        <v>1532.093</v>
      </c>
      <c r="F95" s="24">
        <v>40.8558197</v>
      </c>
      <c r="G95" s="24">
        <v>653.69312</v>
      </c>
      <c r="H95" s="24">
        <v>20.42791</v>
      </c>
      <c r="I95" s="24">
        <v>40.8558197</v>
      </c>
      <c r="J95" s="24">
        <v>347.27447</v>
      </c>
      <c r="K95" s="24">
        <v>469.84193</v>
      </c>
      <c r="L95" s="24"/>
      <c r="M95" s="24">
        <v>919.25594</v>
      </c>
      <c r="N95" s="24">
        <v>4167.294</v>
      </c>
      <c r="O95" s="24">
        <v>1532.093</v>
      </c>
      <c r="P95" s="24">
        <v>653.69312</v>
      </c>
    </row>
    <row r="96" spans="1:16" ht="12.75">
      <c r="A96" s="39" t="s">
        <v>2</v>
      </c>
      <c r="B96" s="41">
        <v>9825.825</v>
      </c>
      <c r="C96" s="41"/>
      <c r="D96" s="24">
        <v>5004.838</v>
      </c>
      <c r="E96" s="24">
        <v>2369.638</v>
      </c>
      <c r="F96" s="24">
        <v>102.13955</v>
      </c>
      <c r="G96" s="24">
        <v>674.12103</v>
      </c>
      <c r="H96" s="24">
        <v>81.7116394</v>
      </c>
      <c r="I96" s="24">
        <v>61.28373</v>
      </c>
      <c r="J96" s="24">
        <v>510.69775</v>
      </c>
      <c r="K96" s="24">
        <v>1021.395</v>
      </c>
      <c r="L96" s="24"/>
      <c r="M96" s="24">
        <v>1777.228</v>
      </c>
      <c r="N96" s="24">
        <v>5004.838</v>
      </c>
      <c r="O96" s="24">
        <v>2369.638</v>
      </c>
      <c r="P96" s="24">
        <v>674.12103</v>
      </c>
    </row>
    <row r="97" spans="1:16" ht="12.75">
      <c r="A97" s="2" t="s">
        <v>3</v>
      </c>
      <c r="B97" s="41">
        <v>14176.97</v>
      </c>
      <c r="C97" s="41"/>
      <c r="D97" s="24">
        <v>7803.462</v>
      </c>
      <c r="E97" s="24">
        <v>2512.633</v>
      </c>
      <c r="F97" s="24">
        <v>306.41865</v>
      </c>
      <c r="G97" s="24">
        <v>1450.3816</v>
      </c>
      <c r="H97" s="24">
        <v>285.99074</v>
      </c>
      <c r="I97" s="24">
        <v>81.7116394</v>
      </c>
      <c r="J97" s="24">
        <v>408.558197</v>
      </c>
      <c r="K97" s="24">
        <v>1327.814</v>
      </c>
      <c r="L97" s="24"/>
      <c r="M97" s="24">
        <v>2410.493</v>
      </c>
      <c r="N97" s="24">
        <v>7803.462</v>
      </c>
      <c r="O97" s="24">
        <v>2512.633</v>
      </c>
      <c r="P97" s="24">
        <v>1450.3816</v>
      </c>
    </row>
    <row r="98" spans="1:16" ht="12.75">
      <c r="A98" s="2" t="s">
        <v>4</v>
      </c>
      <c r="B98" s="41">
        <v>19467.8</v>
      </c>
      <c r="C98" s="41"/>
      <c r="D98" s="24">
        <v>11970.76</v>
      </c>
      <c r="E98" s="24">
        <v>2941.619</v>
      </c>
      <c r="F98" s="24">
        <v>408.558197</v>
      </c>
      <c r="G98" s="24">
        <v>1634.233</v>
      </c>
      <c r="H98" s="24">
        <v>633.26521</v>
      </c>
      <c r="I98" s="24">
        <v>81.7116394</v>
      </c>
      <c r="J98" s="24">
        <v>633.26521</v>
      </c>
      <c r="K98" s="24">
        <v>1164.391</v>
      </c>
      <c r="L98" s="24"/>
      <c r="M98" s="24">
        <v>2921.191</v>
      </c>
      <c r="N98" s="24">
        <v>11970.76</v>
      </c>
      <c r="O98" s="24">
        <v>2941.619</v>
      </c>
      <c r="P98" s="24">
        <v>1634.233</v>
      </c>
    </row>
    <row r="99" spans="1:16" ht="12.75">
      <c r="A99" s="2" t="s">
        <v>5</v>
      </c>
      <c r="B99" s="41">
        <v>21878.29</v>
      </c>
      <c r="C99" s="41"/>
      <c r="D99" s="24">
        <v>12440.6</v>
      </c>
      <c r="E99" s="24">
        <v>4453.284</v>
      </c>
      <c r="F99" s="24">
        <v>224.70701</v>
      </c>
      <c r="G99" s="24">
        <v>1899.796</v>
      </c>
      <c r="H99" s="24">
        <v>653.69312</v>
      </c>
      <c r="I99" s="24">
        <v>102.13955</v>
      </c>
      <c r="J99" s="24">
        <v>817.116394</v>
      </c>
      <c r="K99" s="24">
        <v>1286.958</v>
      </c>
      <c r="L99" s="24"/>
      <c r="M99" s="24">
        <v>3084.614</v>
      </c>
      <c r="N99" s="24">
        <v>12440.6</v>
      </c>
      <c r="O99" s="24">
        <v>4453.284</v>
      </c>
      <c r="P99" s="24">
        <v>1899.796</v>
      </c>
    </row>
    <row r="100" spans="1:16" ht="12.75">
      <c r="A100" s="2" t="s">
        <v>6</v>
      </c>
      <c r="B100" s="41">
        <v>18997.96</v>
      </c>
      <c r="C100" s="41"/>
      <c r="D100" s="24">
        <v>10397.81</v>
      </c>
      <c r="E100" s="24">
        <v>3942.5866</v>
      </c>
      <c r="F100" s="24">
        <v>306.41865</v>
      </c>
      <c r="G100" s="24">
        <v>1511.665</v>
      </c>
      <c r="H100" s="24">
        <v>469.84193</v>
      </c>
      <c r="I100" s="24">
        <v>204.2791</v>
      </c>
      <c r="J100" s="24">
        <v>694.54893</v>
      </c>
      <c r="K100" s="24">
        <v>1470.81</v>
      </c>
      <c r="L100" s="24"/>
      <c r="M100" s="24">
        <v>3145.898</v>
      </c>
      <c r="N100" s="24">
        <v>10397.81</v>
      </c>
      <c r="O100" s="24">
        <v>3942.5866</v>
      </c>
      <c r="P100" s="24">
        <v>1511.665</v>
      </c>
    </row>
    <row r="101" spans="1:16" ht="12.75">
      <c r="A101" s="2" t="s">
        <v>7</v>
      </c>
      <c r="B101" s="41">
        <v>16730.46</v>
      </c>
      <c r="C101" s="41"/>
      <c r="D101" s="24">
        <v>8334.587</v>
      </c>
      <c r="E101" s="24">
        <v>3963.015</v>
      </c>
      <c r="F101" s="24">
        <v>388.13029</v>
      </c>
      <c r="G101" s="24">
        <v>1532.093</v>
      </c>
      <c r="H101" s="24">
        <v>326.84656</v>
      </c>
      <c r="I101" s="24">
        <v>183.85119</v>
      </c>
      <c r="J101" s="24">
        <v>571.98148</v>
      </c>
      <c r="K101" s="24">
        <v>1429.954</v>
      </c>
      <c r="L101" s="24"/>
      <c r="M101" s="24">
        <v>2900.7632</v>
      </c>
      <c r="N101" s="24">
        <v>8334.587</v>
      </c>
      <c r="O101" s="24">
        <v>3963.015</v>
      </c>
      <c r="P101" s="24">
        <v>1532.093</v>
      </c>
    </row>
    <row r="102" spans="1:16" ht="12.75">
      <c r="A102" s="2" t="s">
        <v>8</v>
      </c>
      <c r="B102" s="41">
        <v>11909.47</v>
      </c>
      <c r="C102" s="41"/>
      <c r="D102" s="24">
        <v>5944.522</v>
      </c>
      <c r="E102" s="24">
        <v>2594.345</v>
      </c>
      <c r="F102" s="24">
        <v>204.2791</v>
      </c>
      <c r="G102" s="24">
        <v>1103.107</v>
      </c>
      <c r="H102" s="24">
        <v>306.41865</v>
      </c>
      <c r="I102" s="24">
        <v>61.28373</v>
      </c>
      <c r="J102" s="24">
        <v>449.41402</v>
      </c>
      <c r="K102" s="24">
        <v>1246.1025</v>
      </c>
      <c r="L102" s="24"/>
      <c r="M102" s="24">
        <v>2267.498</v>
      </c>
      <c r="N102" s="24">
        <v>5944.522</v>
      </c>
      <c r="O102" s="24">
        <v>2594.345</v>
      </c>
      <c r="P102" s="24">
        <v>1103.107</v>
      </c>
    </row>
    <row r="103" spans="1:16" ht="12.75">
      <c r="A103" s="2" t="s">
        <v>9</v>
      </c>
      <c r="B103" s="41">
        <v>9682.829</v>
      </c>
      <c r="C103" s="41"/>
      <c r="D103" s="24">
        <v>5004.838</v>
      </c>
      <c r="E103" s="24">
        <v>1858.9398</v>
      </c>
      <c r="F103" s="24">
        <v>204.2791</v>
      </c>
      <c r="G103" s="24">
        <v>1062.251</v>
      </c>
      <c r="H103" s="24">
        <v>122.56746</v>
      </c>
      <c r="I103" s="24">
        <v>40.8558197</v>
      </c>
      <c r="J103" s="24">
        <v>347.27447</v>
      </c>
      <c r="K103" s="24">
        <v>1041.8234</v>
      </c>
      <c r="L103" s="24"/>
      <c r="M103" s="24">
        <v>1756.8</v>
      </c>
      <c r="N103" s="24">
        <v>5004.838</v>
      </c>
      <c r="O103" s="24">
        <v>1858.9398</v>
      </c>
      <c r="P103" s="24">
        <v>1062.251</v>
      </c>
    </row>
    <row r="104" spans="1:16" ht="12.75">
      <c r="A104" s="2" t="s">
        <v>10</v>
      </c>
      <c r="B104" s="41">
        <v>7435.759</v>
      </c>
      <c r="C104" s="41"/>
      <c r="D104" s="24">
        <v>3513.6</v>
      </c>
      <c r="E104" s="24">
        <v>1327.814</v>
      </c>
      <c r="F104" s="24">
        <v>183.85119</v>
      </c>
      <c r="G104" s="24">
        <v>1000.968</v>
      </c>
      <c r="H104" s="24">
        <v>245.13492</v>
      </c>
      <c r="I104" s="24">
        <v>20.42791</v>
      </c>
      <c r="J104" s="24">
        <v>285.99074</v>
      </c>
      <c r="K104" s="24">
        <v>857.97221</v>
      </c>
      <c r="L104" s="24"/>
      <c r="M104" s="24">
        <v>1593.377</v>
      </c>
      <c r="N104" s="24">
        <v>3513.6</v>
      </c>
      <c r="O104" s="24">
        <v>1327.814</v>
      </c>
      <c r="P104" s="24">
        <v>1000.968</v>
      </c>
    </row>
    <row r="105" spans="1:16" ht="12.75">
      <c r="A105" s="2" t="s">
        <v>11</v>
      </c>
      <c r="B105" s="41">
        <v>5781.098</v>
      </c>
      <c r="C105" s="41"/>
      <c r="D105" s="24">
        <v>2533.061</v>
      </c>
      <c r="E105" s="24">
        <v>1225.675</v>
      </c>
      <c r="F105" s="24">
        <v>102.13955</v>
      </c>
      <c r="G105" s="24">
        <v>735.40475</v>
      </c>
      <c r="H105" s="24">
        <v>122.56746</v>
      </c>
      <c r="I105" s="24">
        <v>20.42791</v>
      </c>
      <c r="J105" s="24">
        <v>224.70701</v>
      </c>
      <c r="K105" s="24">
        <v>817.116394</v>
      </c>
      <c r="L105" s="24"/>
      <c r="M105" s="24">
        <v>1286.958</v>
      </c>
      <c r="N105" s="24">
        <v>2533.061</v>
      </c>
      <c r="O105" s="24">
        <v>1225.675</v>
      </c>
      <c r="P105" s="24">
        <v>735.40475</v>
      </c>
    </row>
    <row r="106" spans="1:16" ht="12.75">
      <c r="A106" s="2" t="s">
        <v>12</v>
      </c>
      <c r="B106" s="41">
        <v>5270.401</v>
      </c>
      <c r="C106" s="41"/>
      <c r="D106" s="24">
        <v>2390.065</v>
      </c>
      <c r="E106" s="24">
        <v>1184.819</v>
      </c>
      <c r="F106" s="24">
        <v>142.995369</v>
      </c>
      <c r="G106" s="24">
        <v>531.12566</v>
      </c>
      <c r="H106" s="24">
        <v>142.995369</v>
      </c>
      <c r="I106" s="24">
        <v>0</v>
      </c>
      <c r="J106" s="24">
        <v>163.42328</v>
      </c>
      <c r="K106" s="24">
        <v>714.97684</v>
      </c>
      <c r="L106" s="24"/>
      <c r="M106" s="24">
        <v>1164.391</v>
      </c>
      <c r="N106" s="24">
        <v>2390.065</v>
      </c>
      <c r="O106" s="24">
        <v>1184.819</v>
      </c>
      <c r="P106" s="24">
        <v>531.12566</v>
      </c>
    </row>
    <row r="107" spans="1:16" ht="12.75">
      <c r="A107" s="2" t="s">
        <v>13</v>
      </c>
      <c r="B107" s="41">
        <v>4330.717</v>
      </c>
      <c r="C107" s="41"/>
      <c r="D107" s="24">
        <v>1654.6607</v>
      </c>
      <c r="E107" s="24">
        <v>1082.679</v>
      </c>
      <c r="F107" s="24">
        <v>142.995369</v>
      </c>
      <c r="G107" s="24">
        <v>510.69775</v>
      </c>
      <c r="H107" s="24">
        <v>61.28373</v>
      </c>
      <c r="I107" s="24">
        <v>0</v>
      </c>
      <c r="J107" s="24">
        <v>142.995369</v>
      </c>
      <c r="K107" s="24">
        <v>735.40475</v>
      </c>
      <c r="L107" s="24"/>
      <c r="M107" s="24">
        <v>1082.679</v>
      </c>
      <c r="N107" s="24">
        <v>1654.6607</v>
      </c>
      <c r="O107" s="24">
        <v>1082.679</v>
      </c>
      <c r="P107" s="24">
        <v>510.69775</v>
      </c>
    </row>
    <row r="108" spans="1:16" ht="12.75">
      <c r="A108" s="2" t="s">
        <v>14</v>
      </c>
      <c r="B108" s="41">
        <v>2614.772</v>
      </c>
      <c r="C108" s="41"/>
      <c r="D108" s="24">
        <v>1123.535</v>
      </c>
      <c r="E108" s="24">
        <v>714.97684</v>
      </c>
      <c r="F108" s="24">
        <v>61.28373</v>
      </c>
      <c r="G108" s="24">
        <v>81.7116394</v>
      </c>
      <c r="H108" s="24">
        <v>40.8558197</v>
      </c>
      <c r="I108" s="24">
        <v>0</v>
      </c>
      <c r="J108" s="24">
        <v>122.56746</v>
      </c>
      <c r="K108" s="24">
        <v>469.84193</v>
      </c>
      <c r="L108" s="24"/>
      <c r="M108" s="24">
        <v>694.54893</v>
      </c>
      <c r="N108" s="24">
        <v>1123.535</v>
      </c>
      <c r="O108" s="24">
        <v>714.97684</v>
      </c>
      <c r="P108" s="24">
        <v>81.7116394</v>
      </c>
    </row>
    <row r="109" spans="1:16" ht="12.75">
      <c r="A109" s="2" t="s">
        <v>15</v>
      </c>
      <c r="B109" s="41">
        <v>1756.8</v>
      </c>
      <c r="C109" s="41"/>
      <c r="D109" s="24">
        <v>980.53967</v>
      </c>
      <c r="E109" s="24">
        <v>245.13492</v>
      </c>
      <c r="F109" s="24">
        <v>40.8558197</v>
      </c>
      <c r="G109" s="24">
        <v>142.995369</v>
      </c>
      <c r="H109" s="24">
        <v>20.42791</v>
      </c>
      <c r="I109" s="24">
        <v>0</v>
      </c>
      <c r="J109" s="24">
        <v>142.995369</v>
      </c>
      <c r="K109" s="24">
        <v>183.85119</v>
      </c>
      <c r="L109" s="24"/>
      <c r="M109" s="24">
        <v>388.13029</v>
      </c>
      <c r="N109" s="24">
        <v>980.53967</v>
      </c>
      <c r="O109" s="24">
        <v>245.13492</v>
      </c>
      <c r="P109" s="24">
        <v>142.995369</v>
      </c>
    </row>
    <row r="110" spans="1:16" ht="12.75">
      <c r="A110" s="2" t="s">
        <v>16</v>
      </c>
      <c r="B110" s="41">
        <v>1429.954</v>
      </c>
      <c r="C110" s="41"/>
      <c r="D110" s="24">
        <v>653.69312</v>
      </c>
      <c r="E110" s="24">
        <v>204.2791</v>
      </c>
      <c r="F110" s="24">
        <v>40.8558197</v>
      </c>
      <c r="G110" s="24">
        <v>40.8558197</v>
      </c>
      <c r="H110" s="24">
        <v>0</v>
      </c>
      <c r="I110" s="24">
        <v>0</v>
      </c>
      <c r="J110" s="24">
        <v>163.42328</v>
      </c>
      <c r="K110" s="24">
        <v>326.84656</v>
      </c>
      <c r="L110" s="24"/>
      <c r="M110" s="24">
        <v>531.12566</v>
      </c>
      <c r="N110" s="24">
        <v>653.69312</v>
      </c>
      <c r="O110" s="24">
        <v>204.2791</v>
      </c>
      <c r="P110" s="24">
        <v>40.8558197</v>
      </c>
    </row>
    <row r="111" spans="1:16" ht="12.75">
      <c r="A111" s="2" t="s">
        <v>17</v>
      </c>
      <c r="B111" s="41">
        <v>796.68848</v>
      </c>
      <c r="C111" s="41"/>
      <c r="D111" s="24">
        <v>428.98611</v>
      </c>
      <c r="E111" s="24">
        <v>122.56746</v>
      </c>
      <c r="F111" s="24">
        <v>0</v>
      </c>
      <c r="G111" s="24">
        <v>40.8558197</v>
      </c>
      <c r="H111" s="24">
        <v>20.42791</v>
      </c>
      <c r="I111" s="24">
        <v>0</v>
      </c>
      <c r="J111" s="24">
        <v>20.42791</v>
      </c>
      <c r="K111" s="24">
        <v>163.42328</v>
      </c>
      <c r="L111" s="24"/>
      <c r="M111" s="24">
        <v>204.2791</v>
      </c>
      <c r="N111" s="24">
        <v>428.98611</v>
      </c>
      <c r="O111" s="24">
        <v>122.56746</v>
      </c>
      <c r="P111" s="24">
        <v>40.8558197</v>
      </c>
    </row>
  </sheetData>
  <mergeCells count="10">
    <mergeCell ref="D91:K91"/>
    <mergeCell ref="M91:P91"/>
    <mergeCell ref="D47:K47"/>
    <mergeCell ref="M47:P47"/>
    <mergeCell ref="D69:K69"/>
    <mergeCell ref="M69:P69"/>
    <mergeCell ref="D3:K3"/>
    <mergeCell ref="M3:P3"/>
    <mergeCell ref="D25:K25"/>
    <mergeCell ref="M25:P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97"/>
  <sheetViews>
    <sheetView workbookViewId="0" topLeftCell="A1">
      <selection activeCell="A25" sqref="A25"/>
    </sheetView>
  </sheetViews>
  <sheetFormatPr defaultColWidth="9.140625" defaultRowHeight="12.75"/>
  <cols>
    <col min="1" max="1" width="15.28125" style="2" customWidth="1"/>
    <col min="2" max="2" width="11.28125" style="2" customWidth="1"/>
    <col min="3" max="3" width="2.7109375" style="2" customWidth="1"/>
    <col min="4" max="12" width="11.28125" style="2" customWidth="1"/>
    <col min="13" max="13" width="2.7109375" style="2" customWidth="1"/>
    <col min="14" max="18" width="11.28125" style="2" customWidth="1"/>
    <col min="19" max="20" width="9.140625" style="2" customWidth="1"/>
    <col min="21" max="21" width="12.140625" style="2" customWidth="1"/>
    <col min="22" max="16384" width="9.140625" style="2" customWidth="1"/>
  </cols>
  <sheetData>
    <row r="1" ht="20.25">
      <c r="A1" s="72" t="s">
        <v>54</v>
      </c>
    </row>
    <row r="2" ht="12.75" customHeight="1">
      <c r="A2" s="47"/>
    </row>
    <row r="3" spans="2:18" ht="15">
      <c r="B3" s="51" t="s">
        <v>48</v>
      </c>
      <c r="D3" s="90" t="s">
        <v>47</v>
      </c>
      <c r="E3" s="90"/>
      <c r="F3" s="90"/>
      <c r="G3" s="90"/>
      <c r="H3" s="90"/>
      <c r="I3" s="90"/>
      <c r="J3" s="90"/>
      <c r="K3" s="90"/>
      <c r="L3" s="90"/>
      <c r="N3" s="90" t="s">
        <v>52</v>
      </c>
      <c r="O3" s="90"/>
      <c r="P3" s="90"/>
      <c r="Q3" s="90"/>
      <c r="R3" s="90"/>
    </row>
    <row r="4" spans="1:27" ht="51">
      <c r="A4" s="35" t="s">
        <v>49</v>
      </c>
      <c r="B4" s="15" t="s">
        <v>40</v>
      </c>
      <c r="C4" s="15"/>
      <c r="D4" s="15" t="s">
        <v>18</v>
      </c>
      <c r="E4" s="15" t="s">
        <v>19</v>
      </c>
      <c r="F4" s="36" t="s">
        <v>43</v>
      </c>
      <c r="G4" s="15" t="s">
        <v>31</v>
      </c>
      <c r="H4" s="15" t="s">
        <v>32</v>
      </c>
      <c r="I4" s="36" t="s">
        <v>33</v>
      </c>
      <c r="J4" s="15" t="s">
        <v>20</v>
      </c>
      <c r="K4" s="15" t="s">
        <v>44</v>
      </c>
      <c r="L4" s="36" t="s">
        <v>55</v>
      </c>
      <c r="M4" s="15"/>
      <c r="N4" s="15" t="s">
        <v>21</v>
      </c>
      <c r="O4" s="15" t="s">
        <v>34</v>
      </c>
      <c r="P4" s="15" t="s">
        <v>22</v>
      </c>
      <c r="Q4" s="15" t="s">
        <v>23</v>
      </c>
      <c r="R4" s="15" t="s">
        <v>35</v>
      </c>
      <c r="U4" s="15"/>
      <c r="V4" s="15"/>
      <c r="W4" s="15"/>
      <c r="X4" s="15"/>
      <c r="Y4" s="15"/>
      <c r="Z4" s="15"/>
      <c r="AA4" s="15"/>
    </row>
    <row r="5" spans="1:27" ht="12.75">
      <c r="A5" s="37" t="s">
        <v>24</v>
      </c>
      <c r="B5" s="41">
        <v>5130632.2</v>
      </c>
      <c r="C5" s="41"/>
      <c r="D5" s="41">
        <v>2903329.2</v>
      </c>
      <c r="E5" s="41">
        <v>793557.43</v>
      </c>
      <c r="F5" s="41">
        <v>204815.1</v>
      </c>
      <c r="G5" s="41">
        <v>130926</v>
      </c>
      <c r="H5" s="41">
        <v>186975.1</v>
      </c>
      <c r="I5" s="41">
        <v>215365.1</v>
      </c>
      <c r="J5" s="41">
        <v>164966.4</v>
      </c>
      <c r="K5" s="41">
        <v>265842.8</v>
      </c>
      <c r="L5" s="41">
        <v>264855</v>
      </c>
      <c r="M5" s="24"/>
      <c r="N5" s="41">
        <v>1137853.1</v>
      </c>
      <c r="O5" s="41">
        <v>130926</v>
      </c>
      <c r="P5" s="41">
        <v>2903329.2</v>
      </c>
      <c r="Q5" s="41">
        <v>793557.43</v>
      </c>
      <c r="R5" s="41">
        <v>164966.4</v>
      </c>
      <c r="U5" s="11"/>
      <c r="V5" s="11"/>
      <c r="W5" s="11"/>
      <c r="X5" s="11"/>
      <c r="Y5" s="11"/>
      <c r="Z5" s="12"/>
      <c r="AA5" s="48"/>
    </row>
    <row r="6" spans="1:27" ht="12.75">
      <c r="A6" s="52" t="s">
        <v>57</v>
      </c>
      <c r="B6" s="24">
        <v>387858.7</v>
      </c>
      <c r="C6" s="24"/>
      <c r="D6" s="20">
        <v>232553.2</v>
      </c>
      <c r="E6" s="20">
        <v>54093.17</v>
      </c>
      <c r="F6" s="20">
        <v>17820.32</v>
      </c>
      <c r="G6" s="20">
        <v>9977.009</v>
      </c>
      <c r="H6" s="20">
        <v>9996.765</v>
      </c>
      <c r="I6" s="20">
        <v>13691.22</v>
      </c>
      <c r="J6" s="20">
        <v>13118.28</v>
      </c>
      <c r="K6" s="20">
        <v>17583.24</v>
      </c>
      <c r="L6" s="20">
        <v>19025.46</v>
      </c>
      <c r="M6" s="24"/>
      <c r="N6" s="24">
        <v>78117.01</v>
      </c>
      <c r="O6" s="24">
        <v>9977.009</v>
      </c>
      <c r="P6" s="24">
        <v>232553.2</v>
      </c>
      <c r="Q6" s="24">
        <v>54093.17</v>
      </c>
      <c r="R6" s="24">
        <v>13118.28</v>
      </c>
      <c r="U6" s="11"/>
      <c r="V6" s="11"/>
      <c r="W6" s="11"/>
      <c r="X6" s="11"/>
      <c r="Y6" s="11"/>
      <c r="Z6" s="12"/>
      <c r="AA6" s="48"/>
    </row>
    <row r="7" spans="1:35" ht="12.75">
      <c r="A7" s="38" t="s">
        <v>1</v>
      </c>
      <c r="B7" s="24">
        <v>400739.9</v>
      </c>
      <c r="C7" s="24"/>
      <c r="D7" s="20">
        <v>230241.7</v>
      </c>
      <c r="E7" s="20">
        <v>57273.956</v>
      </c>
      <c r="F7" s="20">
        <v>21119.65</v>
      </c>
      <c r="G7" s="20">
        <v>9878.226</v>
      </c>
      <c r="H7" s="20">
        <v>10925.32</v>
      </c>
      <c r="I7" s="20">
        <v>15489.06</v>
      </c>
      <c r="J7" s="20">
        <v>14619.77</v>
      </c>
      <c r="K7" s="20">
        <v>19776.209</v>
      </c>
      <c r="L7" s="20">
        <v>21415.99</v>
      </c>
      <c r="M7" s="24"/>
      <c r="N7" s="24">
        <v>88726.23</v>
      </c>
      <c r="O7" s="24">
        <v>9878.226</v>
      </c>
      <c r="P7" s="24">
        <v>230241.7</v>
      </c>
      <c r="Q7" s="24">
        <v>57273.956</v>
      </c>
      <c r="R7" s="24">
        <v>14619.77</v>
      </c>
      <c r="U7" s="11"/>
      <c r="V7" s="11"/>
      <c r="W7" s="11"/>
      <c r="X7" s="11"/>
      <c r="Y7" s="11"/>
      <c r="Z7" s="12"/>
      <c r="AA7" s="48"/>
      <c r="AH7" s="12"/>
      <c r="AI7" s="48"/>
    </row>
    <row r="8" spans="1:26" ht="12.75">
      <c r="A8" s="39" t="s">
        <v>2</v>
      </c>
      <c r="B8" s="24">
        <v>386633.8</v>
      </c>
      <c r="C8" s="24"/>
      <c r="D8" s="20">
        <v>211374.3</v>
      </c>
      <c r="E8" s="20">
        <v>56404.67</v>
      </c>
      <c r="F8" s="20">
        <v>21751.85</v>
      </c>
      <c r="G8" s="20">
        <v>11715.58</v>
      </c>
      <c r="H8" s="20">
        <v>12308.27</v>
      </c>
      <c r="I8" s="20">
        <v>16437.37</v>
      </c>
      <c r="J8" s="20">
        <v>14659.29</v>
      </c>
      <c r="K8" s="20">
        <v>20131.83</v>
      </c>
      <c r="L8" s="20">
        <v>21850.64</v>
      </c>
      <c r="M8" s="24"/>
      <c r="N8" s="24">
        <v>92479.95</v>
      </c>
      <c r="O8" s="24">
        <v>11715.58</v>
      </c>
      <c r="P8" s="24">
        <v>211374.3</v>
      </c>
      <c r="Q8" s="24">
        <v>56404.67</v>
      </c>
      <c r="R8" s="24">
        <v>14659.29</v>
      </c>
      <c r="U8" s="11"/>
      <c r="V8" s="11"/>
      <c r="W8" s="11"/>
      <c r="X8" s="11"/>
      <c r="Y8" s="11"/>
      <c r="Z8" s="12"/>
    </row>
    <row r="9" spans="1:26" ht="12.75">
      <c r="A9" s="2" t="s">
        <v>3</v>
      </c>
      <c r="B9" s="24">
        <v>367509.5</v>
      </c>
      <c r="C9" s="24"/>
      <c r="D9" s="20">
        <v>202819.7</v>
      </c>
      <c r="E9" s="20">
        <v>56187.35</v>
      </c>
      <c r="F9" s="20">
        <v>20507.2</v>
      </c>
      <c r="G9" s="20">
        <v>10984.59</v>
      </c>
      <c r="H9" s="20">
        <v>10964.83</v>
      </c>
      <c r="I9" s="20">
        <v>13631.95</v>
      </c>
      <c r="J9" s="20">
        <v>12782.42</v>
      </c>
      <c r="K9" s="20">
        <v>17365.92</v>
      </c>
      <c r="L9" s="20">
        <v>22265.522</v>
      </c>
      <c r="M9" s="24"/>
      <c r="N9" s="24">
        <v>84735.425</v>
      </c>
      <c r="O9" s="24">
        <v>10984.59</v>
      </c>
      <c r="P9" s="24">
        <v>202819.7</v>
      </c>
      <c r="Q9" s="24">
        <v>56187.35</v>
      </c>
      <c r="R9" s="24">
        <v>12782.42</v>
      </c>
      <c r="U9" s="11"/>
      <c r="V9" s="11"/>
      <c r="W9" s="11"/>
      <c r="X9" s="11"/>
      <c r="Y9" s="11"/>
      <c r="Z9" s="12"/>
    </row>
    <row r="10" spans="1:18" ht="12.75">
      <c r="A10" s="2" t="s">
        <v>4</v>
      </c>
      <c r="B10" s="24">
        <v>336926.5</v>
      </c>
      <c r="C10" s="24"/>
      <c r="D10" s="20">
        <v>199006.7</v>
      </c>
      <c r="E10" s="20">
        <v>56305.89</v>
      </c>
      <c r="F10" s="20">
        <v>10885.81</v>
      </c>
      <c r="G10" s="20">
        <v>11261.178</v>
      </c>
      <c r="H10" s="20">
        <v>8475.518</v>
      </c>
      <c r="I10" s="20">
        <v>9700.418</v>
      </c>
      <c r="J10" s="20">
        <v>12169.97</v>
      </c>
      <c r="K10" s="20">
        <v>13612.2</v>
      </c>
      <c r="L10" s="20">
        <v>15508.82</v>
      </c>
      <c r="M10" s="24"/>
      <c r="N10" s="24">
        <v>58182.75</v>
      </c>
      <c r="O10" s="24">
        <v>11261.178</v>
      </c>
      <c r="P10" s="24">
        <v>199006.7</v>
      </c>
      <c r="Q10" s="24">
        <v>56305.89</v>
      </c>
      <c r="R10" s="24">
        <v>12169.97</v>
      </c>
    </row>
    <row r="11" spans="1:26" ht="12.75">
      <c r="A11" s="2" t="s">
        <v>5</v>
      </c>
      <c r="B11" s="24">
        <v>352356.3</v>
      </c>
      <c r="C11" s="24"/>
      <c r="D11" s="20">
        <v>223188.6</v>
      </c>
      <c r="E11" s="20">
        <v>52354.6</v>
      </c>
      <c r="F11" s="20">
        <v>10708</v>
      </c>
      <c r="G11" s="20">
        <v>8534.788</v>
      </c>
      <c r="H11" s="20">
        <v>7922.337</v>
      </c>
      <c r="I11" s="20">
        <v>9542.367</v>
      </c>
      <c r="J11" s="20">
        <v>9562.123</v>
      </c>
      <c r="K11" s="20">
        <v>15350.76</v>
      </c>
      <c r="L11" s="20">
        <v>15192.712</v>
      </c>
      <c r="M11" s="24"/>
      <c r="N11" s="24">
        <v>58716.177</v>
      </c>
      <c r="O11" s="24">
        <v>8534.788</v>
      </c>
      <c r="P11" s="24">
        <v>223188.6</v>
      </c>
      <c r="Q11" s="24">
        <v>52354.6</v>
      </c>
      <c r="R11" s="24">
        <v>9562.123</v>
      </c>
      <c r="U11" s="15"/>
      <c r="V11" s="15"/>
      <c r="W11" s="15"/>
      <c r="X11" s="15"/>
      <c r="Y11" s="15"/>
      <c r="Z11" s="15"/>
    </row>
    <row r="12" spans="1:26" ht="12.75">
      <c r="A12" s="2" t="s">
        <v>6</v>
      </c>
      <c r="B12" s="24">
        <v>352356.3</v>
      </c>
      <c r="C12" s="24"/>
      <c r="D12" s="20">
        <v>220442.5</v>
      </c>
      <c r="E12" s="20">
        <v>51445.8</v>
      </c>
      <c r="F12" s="20">
        <v>11478.5</v>
      </c>
      <c r="G12" s="20">
        <v>8811.378</v>
      </c>
      <c r="H12" s="20">
        <v>8416.249</v>
      </c>
      <c r="I12" s="20">
        <v>10352.38</v>
      </c>
      <c r="J12" s="20">
        <v>9265.776</v>
      </c>
      <c r="K12" s="20">
        <v>16476.88</v>
      </c>
      <c r="L12" s="20">
        <v>15666.87</v>
      </c>
      <c r="M12" s="24"/>
      <c r="N12" s="24">
        <v>62390.88</v>
      </c>
      <c r="O12" s="24">
        <v>8811.378</v>
      </c>
      <c r="P12" s="24">
        <v>220442.5</v>
      </c>
      <c r="Q12" s="24">
        <v>51445.8</v>
      </c>
      <c r="R12" s="24">
        <v>9265.776</v>
      </c>
      <c r="U12" s="24"/>
      <c r="V12" s="24"/>
      <c r="W12" s="24"/>
      <c r="X12" s="24"/>
      <c r="Y12" s="24"/>
      <c r="Z12" s="24"/>
    </row>
    <row r="13" spans="1:26" ht="12.75">
      <c r="A13" s="2" t="s">
        <v>7</v>
      </c>
      <c r="B13" s="24">
        <v>384105</v>
      </c>
      <c r="C13" s="24"/>
      <c r="D13" s="20">
        <v>231683.9</v>
      </c>
      <c r="E13" s="20">
        <v>57807.38</v>
      </c>
      <c r="F13" s="20">
        <v>13177.55</v>
      </c>
      <c r="G13" s="20">
        <v>9107.725</v>
      </c>
      <c r="H13" s="20">
        <v>10787.02</v>
      </c>
      <c r="I13" s="20">
        <v>13098.528</v>
      </c>
      <c r="J13" s="20">
        <v>11774.85</v>
      </c>
      <c r="K13" s="20">
        <v>18650.09</v>
      </c>
      <c r="L13" s="20">
        <v>18017.88</v>
      </c>
      <c r="M13" s="24"/>
      <c r="N13" s="24">
        <v>73731.081</v>
      </c>
      <c r="O13" s="24">
        <v>9107.725</v>
      </c>
      <c r="P13" s="24">
        <v>231683.9</v>
      </c>
      <c r="Q13" s="24">
        <v>57807.38</v>
      </c>
      <c r="R13" s="24">
        <v>11774.85</v>
      </c>
      <c r="U13" s="24"/>
      <c r="V13" s="24"/>
      <c r="W13" s="24"/>
      <c r="X13" s="24"/>
      <c r="Y13" s="24"/>
      <c r="Z13" s="24"/>
    </row>
    <row r="14" spans="1:26" ht="12.75">
      <c r="A14" s="2" t="s">
        <v>8</v>
      </c>
      <c r="B14" s="24">
        <v>374088.4</v>
      </c>
      <c r="C14" s="24"/>
      <c r="D14" s="20">
        <v>216096.1</v>
      </c>
      <c r="E14" s="20">
        <v>59052.04</v>
      </c>
      <c r="F14" s="20">
        <v>13888.79</v>
      </c>
      <c r="G14" s="20">
        <v>10964.83</v>
      </c>
      <c r="H14" s="20">
        <v>12565.1</v>
      </c>
      <c r="I14" s="20">
        <v>14046.84</v>
      </c>
      <c r="J14" s="20">
        <v>10609.215</v>
      </c>
      <c r="K14" s="20">
        <v>18946.438</v>
      </c>
      <c r="L14" s="20">
        <v>17919.1</v>
      </c>
      <c r="M14" s="24"/>
      <c r="N14" s="24">
        <v>77366.27</v>
      </c>
      <c r="O14" s="24">
        <v>10964.83</v>
      </c>
      <c r="P14" s="24">
        <v>216096.1</v>
      </c>
      <c r="Q14" s="24">
        <v>59052.04</v>
      </c>
      <c r="R14" s="24">
        <v>10609.215</v>
      </c>
      <c r="U14" s="24"/>
      <c r="V14" s="24"/>
      <c r="W14" s="24"/>
      <c r="X14" s="24"/>
      <c r="Y14" s="24"/>
      <c r="Z14" s="24"/>
    </row>
    <row r="15" spans="1:26" ht="12.75">
      <c r="A15" s="2" t="s">
        <v>9</v>
      </c>
      <c r="B15" s="24">
        <v>331137.9</v>
      </c>
      <c r="C15" s="24"/>
      <c r="D15" s="20">
        <v>183537.4</v>
      </c>
      <c r="E15" s="20">
        <v>54053.65</v>
      </c>
      <c r="F15" s="20">
        <v>13552.93</v>
      </c>
      <c r="G15" s="20">
        <v>11280.93</v>
      </c>
      <c r="H15" s="20">
        <v>14204.89</v>
      </c>
      <c r="I15" s="20">
        <v>13276.34</v>
      </c>
      <c r="J15" s="20">
        <v>8653.326</v>
      </c>
      <c r="K15" s="20">
        <v>15331.01</v>
      </c>
      <c r="L15" s="20">
        <v>17247.38</v>
      </c>
      <c r="M15" s="24"/>
      <c r="N15" s="24">
        <v>73612.54</v>
      </c>
      <c r="O15" s="24">
        <v>11280.93</v>
      </c>
      <c r="P15" s="24">
        <v>183537.4</v>
      </c>
      <c r="Q15" s="24">
        <v>54053.65</v>
      </c>
      <c r="R15" s="24">
        <v>8653.326</v>
      </c>
      <c r="U15" s="24"/>
      <c r="V15" s="24"/>
      <c r="W15" s="24"/>
      <c r="X15" s="24"/>
      <c r="Y15" s="24"/>
      <c r="Z15" s="24"/>
    </row>
    <row r="16" spans="1:26" ht="12.75">
      <c r="A16" s="2" t="s">
        <v>10</v>
      </c>
      <c r="B16" s="24">
        <v>304565.5</v>
      </c>
      <c r="C16" s="24"/>
      <c r="D16" s="20">
        <v>166408.6</v>
      </c>
      <c r="E16" s="20">
        <v>50754.33</v>
      </c>
      <c r="F16" s="20">
        <v>11300.69</v>
      </c>
      <c r="G16" s="20">
        <v>7448.183</v>
      </c>
      <c r="H16" s="20">
        <v>13770.25</v>
      </c>
      <c r="I16" s="20">
        <v>13770.25</v>
      </c>
      <c r="J16" s="20">
        <v>7863.068</v>
      </c>
      <c r="K16" s="20">
        <v>17188.11</v>
      </c>
      <c r="L16" s="20">
        <v>16062</v>
      </c>
      <c r="M16" s="24"/>
      <c r="N16" s="24">
        <v>72091.3</v>
      </c>
      <c r="O16" s="24">
        <v>7448.183</v>
      </c>
      <c r="P16" s="24">
        <v>166408.6</v>
      </c>
      <c r="Q16" s="24">
        <v>50754.33</v>
      </c>
      <c r="R16" s="24">
        <v>7863.068</v>
      </c>
      <c r="U16" s="24"/>
      <c r="V16" s="24"/>
      <c r="W16" s="24"/>
      <c r="X16" s="24"/>
      <c r="Y16" s="24"/>
      <c r="Z16" s="24"/>
    </row>
    <row r="17" spans="1:23" ht="12.75">
      <c r="A17" s="2" t="s">
        <v>11</v>
      </c>
      <c r="B17" s="24">
        <v>247271.76</v>
      </c>
      <c r="C17" s="24"/>
      <c r="D17" s="20">
        <v>130214.8</v>
      </c>
      <c r="E17" s="20">
        <v>38544.84</v>
      </c>
      <c r="F17" s="20">
        <v>9759.688</v>
      </c>
      <c r="G17" s="20">
        <v>6005.962</v>
      </c>
      <c r="H17" s="20">
        <v>12387.3</v>
      </c>
      <c r="I17" s="20">
        <v>13770.25</v>
      </c>
      <c r="J17" s="20">
        <v>6934.515</v>
      </c>
      <c r="K17" s="20">
        <v>15271.74</v>
      </c>
      <c r="L17" s="20">
        <v>14382.7</v>
      </c>
      <c r="M17" s="24"/>
      <c r="N17" s="24">
        <v>65571.666</v>
      </c>
      <c r="O17" s="24">
        <v>6005.962</v>
      </c>
      <c r="P17" s="24">
        <v>130214.8</v>
      </c>
      <c r="Q17" s="24">
        <v>38544.84</v>
      </c>
      <c r="R17" s="24">
        <v>6934.515</v>
      </c>
      <c r="W17" s="50"/>
    </row>
    <row r="18" spans="1:23" ht="12.75">
      <c r="A18" s="2" t="s">
        <v>12</v>
      </c>
      <c r="B18" s="24">
        <v>213112.9</v>
      </c>
      <c r="C18" s="24"/>
      <c r="D18" s="20">
        <v>105874.8</v>
      </c>
      <c r="E18" s="20">
        <v>32380.83</v>
      </c>
      <c r="F18" s="20">
        <v>8436.005</v>
      </c>
      <c r="G18" s="20">
        <v>4879.844</v>
      </c>
      <c r="H18" s="20">
        <v>12525.59</v>
      </c>
      <c r="I18" s="20">
        <v>13691.22</v>
      </c>
      <c r="J18" s="20">
        <v>6934.515</v>
      </c>
      <c r="K18" s="20">
        <v>15291.49</v>
      </c>
      <c r="L18" s="20">
        <v>13098.528</v>
      </c>
      <c r="M18" s="24"/>
      <c r="N18" s="24">
        <v>63042.84</v>
      </c>
      <c r="O18" s="24">
        <v>4879.844</v>
      </c>
      <c r="P18" s="24">
        <v>105874.8</v>
      </c>
      <c r="Q18" s="24">
        <v>32380.83</v>
      </c>
      <c r="R18" s="24">
        <v>6934.515</v>
      </c>
      <c r="W18" s="50"/>
    </row>
    <row r="19" spans="1:22" ht="12.75">
      <c r="A19" s="2" t="s">
        <v>13</v>
      </c>
      <c r="B19" s="24">
        <v>192506.9</v>
      </c>
      <c r="C19" s="24"/>
      <c r="D19" s="20">
        <v>91650.18</v>
      </c>
      <c r="E19" s="20">
        <v>31254.708</v>
      </c>
      <c r="F19" s="20">
        <v>6855.489</v>
      </c>
      <c r="G19" s="20">
        <v>3437.623</v>
      </c>
      <c r="H19" s="20">
        <v>11873.628</v>
      </c>
      <c r="I19" s="20">
        <v>14600.02</v>
      </c>
      <c r="J19" s="20">
        <v>8021.12</v>
      </c>
      <c r="K19" s="20">
        <v>13710.98</v>
      </c>
      <c r="L19" s="20">
        <v>11103.13</v>
      </c>
      <c r="M19" s="24"/>
      <c r="N19" s="24">
        <v>58143.24</v>
      </c>
      <c r="O19" s="24">
        <v>3437.623</v>
      </c>
      <c r="P19" s="24">
        <v>91650.18</v>
      </c>
      <c r="Q19" s="24">
        <v>31254.708</v>
      </c>
      <c r="R19" s="24">
        <v>8021.12</v>
      </c>
      <c r="V19" s="50"/>
    </row>
    <row r="20" spans="1:22" ht="12.75">
      <c r="A20" s="2" t="s">
        <v>14</v>
      </c>
      <c r="B20" s="24">
        <v>182589.1</v>
      </c>
      <c r="C20" s="24"/>
      <c r="D20" s="20">
        <v>90840.17</v>
      </c>
      <c r="E20" s="20">
        <v>29575.41</v>
      </c>
      <c r="F20" s="20">
        <v>5353.999</v>
      </c>
      <c r="G20" s="20">
        <v>2943.711</v>
      </c>
      <c r="H20" s="20">
        <v>11004.34</v>
      </c>
      <c r="I20" s="20">
        <v>12703.399</v>
      </c>
      <c r="J20" s="20">
        <v>7191.349</v>
      </c>
      <c r="K20" s="20">
        <v>12821.94</v>
      </c>
      <c r="L20" s="20">
        <v>10154.82</v>
      </c>
      <c r="M20" s="24"/>
      <c r="N20" s="24">
        <v>52038.496</v>
      </c>
      <c r="O20" s="24">
        <v>2943.711</v>
      </c>
      <c r="P20" s="24">
        <v>90840.17</v>
      </c>
      <c r="Q20" s="24">
        <v>29575.41</v>
      </c>
      <c r="R20" s="24">
        <v>7191.349</v>
      </c>
      <c r="V20" s="50"/>
    </row>
    <row r="21" spans="1:18" ht="12.75">
      <c r="A21" s="2" t="s">
        <v>15</v>
      </c>
      <c r="B21" s="24">
        <v>145130.9</v>
      </c>
      <c r="C21" s="24"/>
      <c r="D21" s="20">
        <v>72763.01</v>
      </c>
      <c r="E21" s="20">
        <v>25663.63</v>
      </c>
      <c r="F21" s="20">
        <v>4089.586</v>
      </c>
      <c r="G21" s="20">
        <v>1639.786</v>
      </c>
      <c r="H21" s="20">
        <v>9404.071</v>
      </c>
      <c r="I21" s="20">
        <v>9206.507</v>
      </c>
      <c r="J21" s="20">
        <v>5749.1277</v>
      </c>
      <c r="K21" s="20">
        <v>9364.559</v>
      </c>
      <c r="L21" s="20">
        <v>7250.618</v>
      </c>
      <c r="M21" s="24"/>
      <c r="N21" s="24">
        <v>39315.34</v>
      </c>
      <c r="O21" s="24">
        <v>1639.786</v>
      </c>
      <c r="P21" s="24">
        <v>72763.01</v>
      </c>
      <c r="Q21" s="24">
        <v>25663.63</v>
      </c>
      <c r="R21" s="24">
        <v>5749.1277</v>
      </c>
    </row>
    <row r="22" spans="1:18" ht="12.75">
      <c r="A22" s="2" t="s">
        <v>16</v>
      </c>
      <c r="B22" s="24">
        <v>96984.43</v>
      </c>
      <c r="C22" s="24"/>
      <c r="D22" s="20">
        <v>52868.27</v>
      </c>
      <c r="E22" s="20">
        <v>16417.61</v>
      </c>
      <c r="F22" s="20">
        <v>2212.723</v>
      </c>
      <c r="G22" s="20">
        <v>1165.6307</v>
      </c>
      <c r="H22" s="20">
        <v>5788.6406</v>
      </c>
      <c r="I22" s="20">
        <v>5294.729</v>
      </c>
      <c r="J22" s="20">
        <v>2963.468</v>
      </c>
      <c r="K22" s="20">
        <v>5373.7551</v>
      </c>
      <c r="L22" s="20">
        <v>4899.6</v>
      </c>
      <c r="M22" s="24"/>
      <c r="N22" s="24">
        <v>23569.45</v>
      </c>
      <c r="O22" s="24">
        <v>1165.6307</v>
      </c>
      <c r="P22" s="24">
        <v>52868.27</v>
      </c>
      <c r="Q22" s="24">
        <v>16417.61</v>
      </c>
      <c r="R22" s="24">
        <v>2963.468</v>
      </c>
    </row>
    <row r="23" spans="1:18" ht="12.75">
      <c r="A23" s="2" t="s">
        <v>17</v>
      </c>
      <c r="B23" s="24">
        <v>74758.42</v>
      </c>
      <c r="C23" s="24"/>
      <c r="D23" s="20">
        <v>41765.14</v>
      </c>
      <c r="E23" s="20">
        <v>13987.57</v>
      </c>
      <c r="F23" s="20">
        <v>1916.3759</v>
      </c>
      <c r="G23" s="20">
        <v>889.04037</v>
      </c>
      <c r="H23" s="20">
        <v>3654.944</v>
      </c>
      <c r="I23" s="20">
        <v>3062.25</v>
      </c>
      <c r="J23" s="20">
        <v>2094.184</v>
      </c>
      <c r="K23" s="20">
        <v>3595.674</v>
      </c>
      <c r="L23" s="20">
        <v>3793.239</v>
      </c>
      <c r="M23" s="24"/>
      <c r="N23" s="24">
        <v>16022.483</v>
      </c>
      <c r="O23" s="24">
        <v>889.04037</v>
      </c>
      <c r="P23" s="24">
        <v>41765.14</v>
      </c>
      <c r="Q23" s="24">
        <v>13987.57</v>
      </c>
      <c r="R23" s="24">
        <v>2094.184</v>
      </c>
    </row>
    <row r="24" spans="1:26" ht="12.75">
      <c r="A24" s="3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N24" s="11"/>
      <c r="O24" s="11"/>
      <c r="P24" s="11"/>
      <c r="Q24" s="11"/>
      <c r="R24" s="11"/>
      <c r="U24" s="15"/>
      <c r="V24" s="15"/>
      <c r="W24" s="15"/>
      <c r="X24" s="15"/>
      <c r="Y24" s="15"/>
      <c r="Z24" s="15"/>
    </row>
    <row r="25" spans="2:26" ht="15">
      <c r="B25" s="51" t="s">
        <v>48</v>
      </c>
      <c r="D25" s="90" t="s">
        <v>47</v>
      </c>
      <c r="E25" s="90"/>
      <c r="F25" s="90"/>
      <c r="G25" s="90"/>
      <c r="H25" s="90"/>
      <c r="I25" s="90"/>
      <c r="J25" s="90"/>
      <c r="K25" s="90"/>
      <c r="L25" s="90"/>
      <c r="N25" s="90" t="s">
        <v>52</v>
      </c>
      <c r="O25" s="90"/>
      <c r="P25" s="90"/>
      <c r="Q25" s="90"/>
      <c r="R25" s="90"/>
      <c r="U25" s="48"/>
      <c r="V25" s="48"/>
      <c r="W25" s="48"/>
      <c r="X25" s="48"/>
      <c r="Y25" s="48"/>
      <c r="Z25" s="48"/>
    </row>
    <row r="26" spans="1:18" ht="51">
      <c r="A26" s="35" t="s">
        <v>56</v>
      </c>
      <c r="B26" s="15" t="s">
        <v>40</v>
      </c>
      <c r="C26" s="15"/>
      <c r="D26" s="15" t="s">
        <v>18</v>
      </c>
      <c r="E26" s="15" t="s">
        <v>19</v>
      </c>
      <c r="F26" s="36" t="s">
        <v>43</v>
      </c>
      <c r="G26" s="15" t="s">
        <v>31</v>
      </c>
      <c r="H26" s="15" t="s">
        <v>32</v>
      </c>
      <c r="I26" s="36" t="s">
        <v>33</v>
      </c>
      <c r="J26" s="15" t="s">
        <v>20</v>
      </c>
      <c r="K26" s="15" t="s">
        <v>44</v>
      </c>
      <c r="L26" s="36" t="s">
        <v>55</v>
      </c>
      <c r="M26" s="15"/>
      <c r="N26" s="15" t="s">
        <v>21</v>
      </c>
      <c r="O26" s="15" t="s">
        <v>34</v>
      </c>
      <c r="P26" s="15" t="s">
        <v>22</v>
      </c>
      <c r="Q26" s="15" t="s">
        <v>23</v>
      </c>
      <c r="R26" s="15" t="s">
        <v>35</v>
      </c>
    </row>
    <row r="27" spans="1:26" ht="12.75">
      <c r="A27" s="37" t="s">
        <v>26</v>
      </c>
      <c r="B27" s="41">
        <v>4478412.4</v>
      </c>
      <c r="C27" s="41"/>
      <c r="D27" s="41">
        <v>2479592.8</v>
      </c>
      <c r="E27" s="41">
        <v>701630.7</v>
      </c>
      <c r="F27" s="41">
        <v>201180</v>
      </c>
      <c r="G27" s="41">
        <v>124959.6</v>
      </c>
      <c r="H27" s="41">
        <v>175891.7</v>
      </c>
      <c r="I27" s="41">
        <v>200290.9</v>
      </c>
      <c r="J27" s="41">
        <v>120692.2</v>
      </c>
      <c r="K27" s="41">
        <v>244881.2</v>
      </c>
      <c r="L27" s="41">
        <v>229293.4</v>
      </c>
      <c r="M27" s="24"/>
      <c r="N27" s="41">
        <v>1051537.166</v>
      </c>
      <c r="O27" s="41">
        <v>124959.55951</v>
      </c>
      <c r="P27" s="41">
        <v>2479592.7619999996</v>
      </c>
      <c r="Q27" s="41">
        <v>701630.67</v>
      </c>
      <c r="R27" s="41">
        <v>120692.169</v>
      </c>
      <c r="U27" s="48"/>
      <c r="V27" s="48"/>
      <c r="W27" s="48"/>
      <c r="X27" s="48"/>
      <c r="Y27" s="48"/>
      <c r="Z27" s="48"/>
    </row>
    <row r="28" spans="1:18" ht="12.75">
      <c r="A28" s="52" t="s">
        <v>57</v>
      </c>
      <c r="B28" s="24">
        <v>374681.1</v>
      </c>
      <c r="C28" s="24"/>
      <c r="D28" s="20">
        <v>222102.04</v>
      </c>
      <c r="E28" s="20">
        <v>53046.08</v>
      </c>
      <c r="F28" s="20">
        <v>17741.29</v>
      </c>
      <c r="G28" s="20">
        <v>9858.47</v>
      </c>
      <c r="H28" s="20">
        <v>9878.226</v>
      </c>
      <c r="I28" s="20">
        <v>13533.17</v>
      </c>
      <c r="J28" s="20">
        <v>12644.13</v>
      </c>
      <c r="K28" s="20">
        <v>17267.14</v>
      </c>
      <c r="L28" s="20">
        <v>18610.58</v>
      </c>
      <c r="M28" s="24"/>
      <c r="N28" s="24">
        <v>77030.41</v>
      </c>
      <c r="O28" s="24">
        <v>9858.47</v>
      </c>
      <c r="P28" s="24">
        <v>222102.04</v>
      </c>
      <c r="Q28" s="24">
        <v>53046.08</v>
      </c>
      <c r="R28" s="24">
        <v>12644.13</v>
      </c>
    </row>
    <row r="29" spans="1:18" ht="12.75">
      <c r="A29" s="38" t="s">
        <v>1</v>
      </c>
      <c r="B29" s="24">
        <v>375392.4</v>
      </c>
      <c r="C29" s="24"/>
      <c r="D29" s="20">
        <v>211117.5</v>
      </c>
      <c r="E29" s="20">
        <v>55357.58</v>
      </c>
      <c r="F29" s="20">
        <v>20961.6</v>
      </c>
      <c r="G29" s="20">
        <v>9621.3924</v>
      </c>
      <c r="H29" s="20">
        <v>10589.46</v>
      </c>
      <c r="I29" s="20">
        <v>14896.37</v>
      </c>
      <c r="J29" s="20">
        <v>13078.77</v>
      </c>
      <c r="K29" s="20">
        <v>19025.46</v>
      </c>
      <c r="L29" s="20">
        <v>20744.28</v>
      </c>
      <c r="M29" s="24"/>
      <c r="N29" s="24">
        <v>86217.159</v>
      </c>
      <c r="O29" s="24">
        <v>9621.3924</v>
      </c>
      <c r="P29" s="24">
        <v>211117.5</v>
      </c>
      <c r="Q29" s="24">
        <v>55357.58</v>
      </c>
      <c r="R29" s="24">
        <v>13078.77</v>
      </c>
    </row>
    <row r="30" spans="1:18" ht="12.75">
      <c r="A30" s="39" t="s">
        <v>2</v>
      </c>
      <c r="B30" s="24">
        <v>355794</v>
      </c>
      <c r="C30" s="24"/>
      <c r="D30" s="20">
        <v>190985.6</v>
      </c>
      <c r="E30" s="20">
        <v>53105.34</v>
      </c>
      <c r="F30" s="20">
        <v>21633.32</v>
      </c>
      <c r="G30" s="20">
        <v>11458.74</v>
      </c>
      <c r="H30" s="20">
        <v>11834.12</v>
      </c>
      <c r="I30" s="20">
        <v>15785.41</v>
      </c>
      <c r="J30" s="20">
        <v>11656.307</v>
      </c>
      <c r="K30" s="20">
        <v>19242.78</v>
      </c>
      <c r="L30" s="20">
        <v>20092.31</v>
      </c>
      <c r="M30" s="24"/>
      <c r="N30" s="24">
        <v>88587.93</v>
      </c>
      <c r="O30" s="24">
        <v>11458.74</v>
      </c>
      <c r="P30" s="24">
        <v>190985.6</v>
      </c>
      <c r="Q30" s="24">
        <v>53105.34</v>
      </c>
      <c r="R30" s="24">
        <v>11656.307</v>
      </c>
    </row>
    <row r="31" spans="1:18" ht="12.75">
      <c r="A31" s="2" t="s">
        <v>3</v>
      </c>
      <c r="B31" s="24">
        <v>320627.5</v>
      </c>
      <c r="C31" s="24"/>
      <c r="D31" s="20">
        <v>171110.6</v>
      </c>
      <c r="E31" s="20">
        <v>50339.44</v>
      </c>
      <c r="F31" s="20">
        <v>20270.12</v>
      </c>
      <c r="G31" s="20">
        <v>10569.7</v>
      </c>
      <c r="H31" s="20">
        <v>10352.38</v>
      </c>
      <c r="I31" s="20">
        <v>12644.13</v>
      </c>
      <c r="J31" s="20">
        <v>9206.507</v>
      </c>
      <c r="K31" s="20">
        <v>16002.73</v>
      </c>
      <c r="L31" s="20">
        <v>20131.83</v>
      </c>
      <c r="M31" s="24"/>
      <c r="N31" s="24">
        <v>79401.18</v>
      </c>
      <c r="O31" s="24">
        <v>10569.7</v>
      </c>
      <c r="P31" s="24">
        <v>171110.6</v>
      </c>
      <c r="Q31" s="24">
        <v>50339.44</v>
      </c>
      <c r="R31" s="24">
        <v>9206.507</v>
      </c>
    </row>
    <row r="32" spans="1:18" ht="12.75">
      <c r="A32" s="2" t="s">
        <v>4</v>
      </c>
      <c r="B32" s="24">
        <v>270386.81</v>
      </c>
      <c r="C32" s="24"/>
      <c r="D32" s="20">
        <v>148667.3</v>
      </c>
      <c r="E32" s="20">
        <v>49470.16</v>
      </c>
      <c r="F32" s="20">
        <v>10648.73</v>
      </c>
      <c r="G32" s="20">
        <v>10411.65</v>
      </c>
      <c r="H32" s="20">
        <v>7448.183</v>
      </c>
      <c r="I32" s="20">
        <v>8850.891</v>
      </c>
      <c r="J32" s="20">
        <v>9068.212</v>
      </c>
      <c r="K32" s="20">
        <v>12110.71</v>
      </c>
      <c r="L32" s="20">
        <v>13710.98</v>
      </c>
      <c r="M32" s="24"/>
      <c r="N32" s="24">
        <v>52769.48</v>
      </c>
      <c r="O32" s="24">
        <v>10411.65</v>
      </c>
      <c r="P32" s="24">
        <v>148667.3</v>
      </c>
      <c r="Q32" s="24">
        <v>49470.16</v>
      </c>
      <c r="R32" s="24">
        <v>9068.212</v>
      </c>
    </row>
    <row r="33" spans="1:18" ht="12.75">
      <c r="A33" s="2" t="s">
        <v>5</v>
      </c>
      <c r="B33" s="24">
        <v>274851.8</v>
      </c>
      <c r="C33" s="24"/>
      <c r="D33" s="20">
        <v>166250.5</v>
      </c>
      <c r="E33" s="20">
        <v>43424.68</v>
      </c>
      <c r="F33" s="20">
        <v>10352.38</v>
      </c>
      <c r="G33" s="20">
        <v>7882.825</v>
      </c>
      <c r="H33" s="20">
        <v>6776.463</v>
      </c>
      <c r="I33" s="20">
        <v>8356.979</v>
      </c>
      <c r="J33" s="20">
        <v>6183.77</v>
      </c>
      <c r="K33" s="20">
        <v>13118.28</v>
      </c>
      <c r="L33" s="20">
        <v>12505.83</v>
      </c>
      <c r="M33" s="24"/>
      <c r="N33" s="24">
        <v>51109.94</v>
      </c>
      <c r="O33" s="24">
        <v>7882.825</v>
      </c>
      <c r="P33" s="24">
        <v>166250.5</v>
      </c>
      <c r="Q33" s="24">
        <v>43424.68</v>
      </c>
      <c r="R33" s="24">
        <v>6183.77</v>
      </c>
    </row>
    <row r="34" spans="1:18" ht="12.75">
      <c r="A34" s="2" t="s">
        <v>6</v>
      </c>
      <c r="B34" s="24">
        <v>278467.2</v>
      </c>
      <c r="C34" s="24"/>
      <c r="D34" s="20">
        <v>169549.9</v>
      </c>
      <c r="E34" s="20">
        <v>41626.85</v>
      </c>
      <c r="F34" s="20">
        <v>11122.88</v>
      </c>
      <c r="G34" s="20">
        <v>8179.171</v>
      </c>
      <c r="H34" s="20">
        <v>7764.286</v>
      </c>
      <c r="I34" s="20">
        <v>8910.1601</v>
      </c>
      <c r="J34" s="20">
        <v>4781.062</v>
      </c>
      <c r="K34" s="20">
        <v>14086.35</v>
      </c>
      <c r="L34" s="20">
        <v>12446.57</v>
      </c>
      <c r="M34" s="24"/>
      <c r="N34" s="24">
        <v>54330.24</v>
      </c>
      <c r="O34" s="24">
        <v>8179.171</v>
      </c>
      <c r="P34" s="24">
        <v>169549.9</v>
      </c>
      <c r="Q34" s="24">
        <v>41626.85</v>
      </c>
      <c r="R34" s="24">
        <v>4781.062</v>
      </c>
    </row>
    <row r="35" spans="1:18" ht="12.75">
      <c r="A35" s="2" t="s">
        <v>7</v>
      </c>
      <c r="B35" s="24">
        <v>314601.8</v>
      </c>
      <c r="C35" s="24"/>
      <c r="D35" s="20">
        <v>187310.9</v>
      </c>
      <c r="E35" s="20">
        <v>47514.27</v>
      </c>
      <c r="F35" s="20">
        <v>12881.21</v>
      </c>
      <c r="G35" s="20">
        <v>8495.2746</v>
      </c>
      <c r="H35" s="20">
        <v>9878.226</v>
      </c>
      <c r="I35" s="20">
        <v>11557.52</v>
      </c>
      <c r="J35" s="20">
        <v>6104.744</v>
      </c>
      <c r="K35" s="20">
        <v>16318.83</v>
      </c>
      <c r="L35" s="20">
        <v>14540.75</v>
      </c>
      <c r="M35" s="24"/>
      <c r="N35" s="24">
        <v>65176.537</v>
      </c>
      <c r="O35" s="24">
        <v>8495.2746</v>
      </c>
      <c r="P35" s="24">
        <v>187310.9</v>
      </c>
      <c r="Q35" s="24">
        <v>47514.27</v>
      </c>
      <c r="R35" s="24">
        <v>6104.744</v>
      </c>
    </row>
    <row r="36" spans="1:18" ht="12.75">
      <c r="A36" s="2" t="s">
        <v>8</v>
      </c>
      <c r="B36" s="24">
        <v>314878.3</v>
      </c>
      <c r="C36" s="24"/>
      <c r="D36" s="20">
        <v>180277.63</v>
      </c>
      <c r="E36" s="20">
        <v>49786.26</v>
      </c>
      <c r="F36" s="20">
        <v>13592.44</v>
      </c>
      <c r="G36" s="20">
        <v>10372.14</v>
      </c>
      <c r="H36" s="20">
        <v>11834.12</v>
      </c>
      <c r="I36" s="20">
        <v>12525.59</v>
      </c>
      <c r="J36" s="20">
        <v>5353.999</v>
      </c>
      <c r="K36" s="20">
        <v>16852.254</v>
      </c>
      <c r="L36" s="20">
        <v>14283.92</v>
      </c>
      <c r="M36" s="24"/>
      <c r="N36" s="24">
        <v>69088.31</v>
      </c>
      <c r="O36" s="24">
        <v>10372.14</v>
      </c>
      <c r="P36" s="24">
        <v>180277.63</v>
      </c>
      <c r="Q36" s="24">
        <v>49786.26</v>
      </c>
      <c r="R36" s="24">
        <v>5353.999</v>
      </c>
    </row>
    <row r="37" spans="1:18" ht="12.75">
      <c r="A37" s="2" t="s">
        <v>9</v>
      </c>
      <c r="B37" s="24">
        <v>285816.6</v>
      </c>
      <c r="C37" s="24"/>
      <c r="D37" s="20">
        <v>157419.4</v>
      </c>
      <c r="E37" s="20">
        <v>46565.96</v>
      </c>
      <c r="F37" s="20">
        <v>13177.55</v>
      </c>
      <c r="G37" s="20">
        <v>10747.51</v>
      </c>
      <c r="H37" s="20">
        <v>13454.14</v>
      </c>
      <c r="I37" s="20">
        <v>12071.19</v>
      </c>
      <c r="J37" s="20">
        <v>4721.792</v>
      </c>
      <c r="K37" s="20">
        <v>14086.35</v>
      </c>
      <c r="L37" s="20">
        <v>13572.68</v>
      </c>
      <c r="M37" s="24"/>
      <c r="N37" s="24">
        <v>66361.92</v>
      </c>
      <c r="O37" s="24">
        <v>10747.51</v>
      </c>
      <c r="P37" s="24">
        <v>157419.4</v>
      </c>
      <c r="Q37" s="24">
        <v>46565.96</v>
      </c>
      <c r="R37" s="24">
        <v>4721.792</v>
      </c>
    </row>
    <row r="38" spans="1:18" ht="12.75">
      <c r="A38" s="2" t="s">
        <v>10</v>
      </c>
      <c r="B38" s="24">
        <v>268253.1</v>
      </c>
      <c r="C38" s="24"/>
      <c r="D38" s="20">
        <v>145447</v>
      </c>
      <c r="E38" s="20">
        <v>44175.43</v>
      </c>
      <c r="F38" s="20">
        <v>10984.59</v>
      </c>
      <c r="G38" s="20">
        <v>7171.592</v>
      </c>
      <c r="H38" s="20">
        <v>12900.96</v>
      </c>
      <c r="I38" s="20">
        <v>12742.91</v>
      </c>
      <c r="J38" s="20">
        <v>5018.139</v>
      </c>
      <c r="K38" s="20">
        <v>16180.53</v>
      </c>
      <c r="L38" s="20">
        <v>13631.95</v>
      </c>
      <c r="M38" s="24"/>
      <c r="N38" s="24">
        <v>66440.95</v>
      </c>
      <c r="O38" s="24">
        <v>7171.592</v>
      </c>
      <c r="P38" s="24">
        <v>145447</v>
      </c>
      <c r="Q38" s="24">
        <v>44175.43</v>
      </c>
      <c r="R38" s="24">
        <v>5018.139</v>
      </c>
    </row>
    <row r="39" spans="1:18" ht="12.75">
      <c r="A39" s="2" t="s">
        <v>11</v>
      </c>
      <c r="B39" s="24">
        <v>219533.7</v>
      </c>
      <c r="C39" s="24"/>
      <c r="D39" s="20">
        <v>115061.58</v>
      </c>
      <c r="E39" s="20">
        <v>33704.51</v>
      </c>
      <c r="F39" s="20">
        <v>9522.61</v>
      </c>
      <c r="G39" s="20">
        <v>5788.6406</v>
      </c>
      <c r="H39" s="20">
        <v>11597.04</v>
      </c>
      <c r="I39" s="20">
        <v>12881.21</v>
      </c>
      <c r="J39" s="20">
        <v>4978.626</v>
      </c>
      <c r="K39" s="20">
        <v>13908.54</v>
      </c>
      <c r="L39" s="20">
        <v>12090.949</v>
      </c>
      <c r="M39" s="24"/>
      <c r="N39" s="24">
        <v>60000.35</v>
      </c>
      <c r="O39" s="24">
        <v>5788.6406</v>
      </c>
      <c r="P39" s="24">
        <v>115061.58</v>
      </c>
      <c r="Q39" s="24">
        <v>33704.51</v>
      </c>
      <c r="R39" s="24">
        <v>4978.626</v>
      </c>
    </row>
    <row r="40" spans="1:18" ht="12.75">
      <c r="A40" s="2" t="s">
        <v>12</v>
      </c>
      <c r="B40" s="24">
        <v>190155.9</v>
      </c>
      <c r="C40" s="24"/>
      <c r="D40" s="20">
        <v>93704.85</v>
      </c>
      <c r="E40" s="20">
        <v>28192.46</v>
      </c>
      <c r="F40" s="20">
        <v>8258.197</v>
      </c>
      <c r="G40" s="20">
        <v>4702.036</v>
      </c>
      <c r="H40" s="20">
        <v>11557.52</v>
      </c>
      <c r="I40" s="20">
        <v>12920.72</v>
      </c>
      <c r="J40" s="20">
        <v>5353.999</v>
      </c>
      <c r="K40" s="20">
        <v>14461.72</v>
      </c>
      <c r="L40" s="20">
        <v>11004.34</v>
      </c>
      <c r="M40" s="24"/>
      <c r="N40" s="24">
        <v>58202.51</v>
      </c>
      <c r="O40" s="24">
        <v>4702.036</v>
      </c>
      <c r="P40" s="24">
        <v>93704.85</v>
      </c>
      <c r="Q40" s="24">
        <v>28192.46</v>
      </c>
      <c r="R40" s="24">
        <v>5353.999</v>
      </c>
    </row>
    <row r="41" spans="1:18" ht="12.75">
      <c r="A41" s="2" t="s">
        <v>13</v>
      </c>
      <c r="B41" s="24">
        <v>174113.6</v>
      </c>
      <c r="C41" s="24"/>
      <c r="D41" s="20">
        <v>82186.84</v>
      </c>
      <c r="E41" s="20">
        <v>27698.55</v>
      </c>
      <c r="F41" s="20">
        <v>6677.681</v>
      </c>
      <c r="G41" s="20">
        <v>3398.11</v>
      </c>
      <c r="H41" s="20">
        <v>11419.23</v>
      </c>
      <c r="I41" s="20">
        <v>13849.27</v>
      </c>
      <c r="J41" s="20">
        <v>6736.95</v>
      </c>
      <c r="K41" s="20">
        <v>12841.69</v>
      </c>
      <c r="L41" s="20">
        <v>9305.289</v>
      </c>
      <c r="M41" s="24"/>
      <c r="N41" s="24">
        <v>54093.17</v>
      </c>
      <c r="O41" s="24">
        <v>3398.11</v>
      </c>
      <c r="P41" s="24">
        <v>82186.84</v>
      </c>
      <c r="Q41" s="24">
        <v>27698.55</v>
      </c>
      <c r="R41" s="24">
        <v>6736.95</v>
      </c>
    </row>
    <row r="42" spans="1:18" ht="12.75">
      <c r="A42" s="2" t="s">
        <v>14</v>
      </c>
      <c r="B42" s="24">
        <v>167554.5</v>
      </c>
      <c r="C42" s="24"/>
      <c r="D42" s="20">
        <v>83451.26</v>
      </c>
      <c r="E42" s="20">
        <v>26690.97</v>
      </c>
      <c r="F42" s="20">
        <v>5255.216</v>
      </c>
      <c r="G42" s="20">
        <v>2844.929</v>
      </c>
      <c r="H42" s="20">
        <v>10490.68</v>
      </c>
      <c r="I42" s="20">
        <v>11913.14</v>
      </c>
      <c r="J42" s="20">
        <v>6223.283</v>
      </c>
      <c r="K42" s="20">
        <v>12090.949</v>
      </c>
      <c r="L42" s="20">
        <v>8594.057</v>
      </c>
      <c r="M42" s="24"/>
      <c r="N42" s="24">
        <v>48344.04</v>
      </c>
      <c r="O42" s="24">
        <v>2844.929</v>
      </c>
      <c r="P42" s="24">
        <v>83451.26</v>
      </c>
      <c r="Q42" s="24">
        <v>26690.97</v>
      </c>
      <c r="R42" s="24">
        <v>6223.283</v>
      </c>
    </row>
    <row r="43" spans="1:18" ht="12.75">
      <c r="A43" s="2" t="s">
        <v>15</v>
      </c>
      <c r="B43" s="24">
        <v>134284.6</v>
      </c>
      <c r="C43" s="24"/>
      <c r="D43" s="20">
        <v>67171.94</v>
      </c>
      <c r="E43" s="20">
        <v>23253.34</v>
      </c>
      <c r="F43" s="20">
        <v>4050.073</v>
      </c>
      <c r="G43" s="20">
        <v>1501.49</v>
      </c>
      <c r="H43" s="20">
        <v>9087.968</v>
      </c>
      <c r="I43" s="20">
        <v>8831.134</v>
      </c>
      <c r="J43" s="20">
        <v>5057.652</v>
      </c>
      <c r="K43" s="20">
        <v>8949.673</v>
      </c>
      <c r="L43" s="20">
        <v>6381.334</v>
      </c>
      <c r="M43" s="24"/>
      <c r="N43" s="24">
        <v>37300.18</v>
      </c>
      <c r="O43" s="24">
        <v>1501.49</v>
      </c>
      <c r="P43" s="24">
        <v>67171.94</v>
      </c>
      <c r="Q43" s="24">
        <v>23253.34</v>
      </c>
      <c r="R43" s="24">
        <v>5057.652</v>
      </c>
    </row>
    <row r="44" spans="1:18" ht="12.75">
      <c r="A44" s="2" t="s">
        <v>16</v>
      </c>
      <c r="B44" s="24">
        <v>90642.6</v>
      </c>
      <c r="C44" s="24"/>
      <c r="D44" s="20">
        <v>49331.862</v>
      </c>
      <c r="E44" s="20">
        <v>15232.22</v>
      </c>
      <c r="F44" s="20">
        <v>2192.966</v>
      </c>
      <c r="G44" s="20">
        <v>1086.605</v>
      </c>
      <c r="H44" s="20">
        <v>5610.833</v>
      </c>
      <c r="I44" s="20">
        <v>5116.921</v>
      </c>
      <c r="J44" s="20">
        <v>2548.582</v>
      </c>
      <c r="K44" s="20">
        <v>5077.408</v>
      </c>
      <c r="L44" s="20">
        <v>4445.202</v>
      </c>
      <c r="M44" s="24"/>
      <c r="N44" s="24">
        <v>22443.33</v>
      </c>
      <c r="O44" s="24">
        <v>1086.605</v>
      </c>
      <c r="P44" s="24">
        <v>49331.862</v>
      </c>
      <c r="Q44" s="24">
        <v>15232.22</v>
      </c>
      <c r="R44" s="24">
        <v>2548.582</v>
      </c>
    </row>
    <row r="45" spans="1:18" ht="12.75">
      <c r="A45" s="2" t="s">
        <v>17</v>
      </c>
      <c r="B45" s="24">
        <v>68377.08</v>
      </c>
      <c r="C45" s="24"/>
      <c r="D45" s="20">
        <v>38446.06</v>
      </c>
      <c r="E45" s="20">
        <v>12446.57</v>
      </c>
      <c r="F45" s="20">
        <v>1857.107</v>
      </c>
      <c r="G45" s="20">
        <v>869.28391</v>
      </c>
      <c r="H45" s="20">
        <v>3417.866</v>
      </c>
      <c r="I45" s="20">
        <v>2904.199</v>
      </c>
      <c r="J45" s="20">
        <v>1975.645</v>
      </c>
      <c r="K45" s="20">
        <v>3259.815</v>
      </c>
      <c r="L45" s="20">
        <v>3200.545</v>
      </c>
      <c r="M45" s="24"/>
      <c r="N45" s="24">
        <v>14639.53</v>
      </c>
      <c r="O45" s="24">
        <v>869.28391</v>
      </c>
      <c r="P45" s="24">
        <v>38446.06</v>
      </c>
      <c r="Q45" s="24">
        <v>12446.57</v>
      </c>
      <c r="R45" s="24">
        <v>1975.645</v>
      </c>
    </row>
    <row r="46" spans="1:18" ht="12.75">
      <c r="A46" s="4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2:18" ht="15">
      <c r="B47" s="51" t="s">
        <v>48</v>
      </c>
      <c r="D47" s="90" t="s">
        <v>47</v>
      </c>
      <c r="E47" s="90"/>
      <c r="F47" s="90"/>
      <c r="G47" s="90"/>
      <c r="H47" s="90"/>
      <c r="I47" s="90"/>
      <c r="J47" s="90"/>
      <c r="K47" s="90"/>
      <c r="L47" s="90"/>
      <c r="N47" s="90" t="s">
        <v>52</v>
      </c>
      <c r="O47" s="90"/>
      <c r="P47" s="90"/>
      <c r="Q47" s="90"/>
      <c r="R47" s="90"/>
    </row>
    <row r="48" spans="1:18" ht="51">
      <c r="A48" s="35" t="s">
        <v>50</v>
      </c>
      <c r="B48" s="15" t="s">
        <v>40</v>
      </c>
      <c r="C48" s="15"/>
      <c r="D48" s="15" t="s">
        <v>18</v>
      </c>
      <c r="E48" s="15" t="s">
        <v>19</v>
      </c>
      <c r="F48" s="36" t="s">
        <v>43</v>
      </c>
      <c r="G48" s="15" t="s">
        <v>31</v>
      </c>
      <c r="H48" s="15" t="s">
        <v>32</v>
      </c>
      <c r="I48" s="36" t="s">
        <v>33</v>
      </c>
      <c r="J48" s="15" t="s">
        <v>20</v>
      </c>
      <c r="K48" s="15" t="s">
        <v>44</v>
      </c>
      <c r="L48" s="36" t="s">
        <v>55</v>
      </c>
      <c r="M48" s="15"/>
      <c r="N48" s="15" t="s">
        <v>21</v>
      </c>
      <c r="O48" s="15" t="s">
        <v>34</v>
      </c>
      <c r="P48" s="15" t="s">
        <v>22</v>
      </c>
      <c r="Q48" s="15" t="s">
        <v>23</v>
      </c>
      <c r="R48" s="15" t="s">
        <v>35</v>
      </c>
    </row>
    <row r="49" spans="1:18" ht="12.75">
      <c r="A49" s="37" t="s">
        <v>24</v>
      </c>
      <c r="B49" s="41">
        <v>652219.8</v>
      </c>
      <c r="C49" s="41"/>
      <c r="D49" s="41">
        <v>423736.4</v>
      </c>
      <c r="E49" s="41">
        <v>91926.77</v>
      </c>
      <c r="F49" s="41">
        <v>3635.187</v>
      </c>
      <c r="G49" s="41">
        <v>5966.449</v>
      </c>
      <c r="H49" s="41">
        <v>11083.37</v>
      </c>
      <c r="I49" s="41">
        <v>15074.17</v>
      </c>
      <c r="J49" s="41">
        <v>44274.21</v>
      </c>
      <c r="K49" s="41">
        <v>20961.6</v>
      </c>
      <c r="L49" s="41">
        <v>35561.61</v>
      </c>
      <c r="M49" s="24"/>
      <c r="N49" s="41">
        <v>86315.94</v>
      </c>
      <c r="O49" s="41">
        <v>5966.449</v>
      </c>
      <c r="P49" s="41">
        <v>423736.4</v>
      </c>
      <c r="Q49" s="41">
        <v>91926.77</v>
      </c>
      <c r="R49" s="41">
        <v>44274.21</v>
      </c>
    </row>
    <row r="50" spans="1:18" ht="12.75">
      <c r="A50" s="52" t="s">
        <v>57</v>
      </c>
      <c r="B50" s="24">
        <v>13177.55</v>
      </c>
      <c r="C50" s="24"/>
      <c r="D50" s="20">
        <v>10451.16</v>
      </c>
      <c r="E50" s="20">
        <v>1047.092</v>
      </c>
      <c r="F50" s="20">
        <v>79.02581</v>
      </c>
      <c r="G50" s="20">
        <v>118.53872</v>
      </c>
      <c r="H50" s="20">
        <v>118.53872</v>
      </c>
      <c r="I50" s="20">
        <v>158.05162</v>
      </c>
      <c r="J50" s="20">
        <v>474.15486</v>
      </c>
      <c r="K50" s="20">
        <v>316.103241</v>
      </c>
      <c r="L50" s="20">
        <v>414.8855</v>
      </c>
      <c r="M50" s="24"/>
      <c r="N50" s="24">
        <v>1086.605</v>
      </c>
      <c r="O50" s="24">
        <v>118.53872</v>
      </c>
      <c r="P50" s="24">
        <v>10451.16</v>
      </c>
      <c r="Q50" s="24">
        <v>1047.092</v>
      </c>
      <c r="R50" s="24">
        <v>474.15486</v>
      </c>
    </row>
    <row r="51" spans="1:18" ht="12.75">
      <c r="A51" s="38" t="s">
        <v>1</v>
      </c>
      <c r="B51" s="24">
        <v>25347.53</v>
      </c>
      <c r="C51" s="24"/>
      <c r="D51" s="20">
        <v>19124.25</v>
      </c>
      <c r="E51" s="20">
        <v>1916.3759</v>
      </c>
      <c r="F51" s="20">
        <v>158.05162</v>
      </c>
      <c r="G51" s="20">
        <v>256.83388</v>
      </c>
      <c r="H51" s="20">
        <v>335.85969</v>
      </c>
      <c r="I51" s="20">
        <v>592.69358</v>
      </c>
      <c r="J51" s="20">
        <v>1541.0033</v>
      </c>
      <c r="K51" s="20">
        <v>750.7452</v>
      </c>
      <c r="L51" s="20">
        <v>671.71939</v>
      </c>
      <c r="M51" s="24"/>
      <c r="N51" s="24">
        <v>2509.069</v>
      </c>
      <c r="O51" s="24">
        <v>256.83388</v>
      </c>
      <c r="P51" s="24">
        <v>19124.25</v>
      </c>
      <c r="Q51" s="24">
        <v>1916.3759</v>
      </c>
      <c r="R51" s="24">
        <v>1541.0033</v>
      </c>
    </row>
    <row r="52" spans="1:18" ht="12.75">
      <c r="A52" s="39" t="s">
        <v>2</v>
      </c>
      <c r="B52" s="24">
        <v>30839.82</v>
      </c>
      <c r="C52" s="24"/>
      <c r="D52" s="20">
        <v>20388.659</v>
      </c>
      <c r="E52" s="20">
        <v>3299.328</v>
      </c>
      <c r="F52" s="20">
        <v>118.53872</v>
      </c>
      <c r="G52" s="20">
        <v>256.83388</v>
      </c>
      <c r="H52" s="20">
        <v>474.15486</v>
      </c>
      <c r="I52" s="20">
        <v>651.96293</v>
      </c>
      <c r="J52" s="20">
        <v>3002.981</v>
      </c>
      <c r="K52" s="20">
        <v>889.04037</v>
      </c>
      <c r="L52" s="20">
        <v>1758.324</v>
      </c>
      <c r="M52" s="24"/>
      <c r="N52" s="24">
        <v>3892.021</v>
      </c>
      <c r="O52" s="24">
        <v>256.83388</v>
      </c>
      <c r="P52" s="24">
        <v>20388.659</v>
      </c>
      <c r="Q52" s="24">
        <v>3299.328</v>
      </c>
      <c r="R52" s="24">
        <v>3002.981</v>
      </c>
    </row>
    <row r="53" spans="1:18" ht="12.75">
      <c r="A53" s="2" t="s">
        <v>3</v>
      </c>
      <c r="B53" s="24">
        <v>46882.06</v>
      </c>
      <c r="C53" s="24"/>
      <c r="D53" s="20">
        <v>31709.11</v>
      </c>
      <c r="E53" s="20">
        <v>5847.91</v>
      </c>
      <c r="F53" s="20">
        <v>237.07743</v>
      </c>
      <c r="G53" s="20">
        <v>414.8855</v>
      </c>
      <c r="H53" s="20">
        <v>612.45003</v>
      </c>
      <c r="I53" s="20">
        <v>987.822628</v>
      </c>
      <c r="J53" s="20">
        <v>3575.918</v>
      </c>
      <c r="K53" s="20">
        <v>1363.195</v>
      </c>
      <c r="L53" s="20">
        <v>2133.697</v>
      </c>
      <c r="M53" s="24"/>
      <c r="N53" s="24">
        <v>5334.242</v>
      </c>
      <c r="O53" s="24">
        <v>414.8855</v>
      </c>
      <c r="P53" s="24">
        <v>31709.11</v>
      </c>
      <c r="Q53" s="24">
        <v>5847.91</v>
      </c>
      <c r="R53" s="24">
        <v>3575.918</v>
      </c>
    </row>
    <row r="54" spans="1:18" ht="12.75">
      <c r="A54" s="2" t="s">
        <v>4</v>
      </c>
      <c r="B54" s="24">
        <v>66539.73</v>
      </c>
      <c r="C54" s="24"/>
      <c r="D54" s="20">
        <v>50339.44</v>
      </c>
      <c r="E54" s="20">
        <v>6835.733</v>
      </c>
      <c r="F54" s="20">
        <v>237.07743</v>
      </c>
      <c r="G54" s="20">
        <v>849.52746</v>
      </c>
      <c r="H54" s="20">
        <v>1027.336</v>
      </c>
      <c r="I54" s="20">
        <v>849.52746</v>
      </c>
      <c r="J54" s="20">
        <v>3101.763</v>
      </c>
      <c r="K54" s="20">
        <v>1501.49</v>
      </c>
      <c r="L54" s="20">
        <v>1797.837</v>
      </c>
      <c r="M54" s="24"/>
      <c r="N54" s="24">
        <v>5413.268</v>
      </c>
      <c r="O54" s="24">
        <v>849.52746</v>
      </c>
      <c r="P54" s="24">
        <v>50339.44</v>
      </c>
      <c r="Q54" s="24">
        <v>6835.733</v>
      </c>
      <c r="R54" s="24">
        <v>3101.763</v>
      </c>
    </row>
    <row r="55" spans="1:18" ht="12.75">
      <c r="A55" s="2" t="s">
        <v>5</v>
      </c>
      <c r="B55" s="24">
        <v>77504.56</v>
      </c>
      <c r="C55" s="24"/>
      <c r="D55" s="20">
        <v>56938.1</v>
      </c>
      <c r="E55" s="20">
        <v>8929.917</v>
      </c>
      <c r="F55" s="20">
        <v>355.61615</v>
      </c>
      <c r="G55" s="20">
        <v>651.96293</v>
      </c>
      <c r="H55" s="20">
        <v>1145.874</v>
      </c>
      <c r="I55" s="20">
        <v>1185.387</v>
      </c>
      <c r="J55" s="20">
        <v>3378.353</v>
      </c>
      <c r="K55" s="20">
        <v>2232.479</v>
      </c>
      <c r="L55" s="20">
        <v>2686.878</v>
      </c>
      <c r="M55" s="24"/>
      <c r="N55" s="24">
        <v>7606.234</v>
      </c>
      <c r="O55" s="24">
        <v>651.96293</v>
      </c>
      <c r="P55" s="24">
        <v>56938.1</v>
      </c>
      <c r="Q55" s="24">
        <v>8929.917</v>
      </c>
      <c r="R55" s="24">
        <v>3378.353</v>
      </c>
    </row>
    <row r="56" spans="1:18" ht="12.75">
      <c r="A56" s="2" t="s">
        <v>6</v>
      </c>
      <c r="B56" s="24">
        <v>73889.13</v>
      </c>
      <c r="C56" s="24"/>
      <c r="D56" s="20">
        <v>50892.62</v>
      </c>
      <c r="E56" s="20">
        <v>9818.957</v>
      </c>
      <c r="F56" s="20">
        <v>355.61615</v>
      </c>
      <c r="G56" s="20">
        <v>632.20648</v>
      </c>
      <c r="H56" s="20">
        <v>651.96293</v>
      </c>
      <c r="I56" s="20">
        <v>1442.221</v>
      </c>
      <c r="J56" s="20">
        <v>4484.715</v>
      </c>
      <c r="K56" s="20">
        <v>2390.531</v>
      </c>
      <c r="L56" s="20">
        <v>3220.302</v>
      </c>
      <c r="M56" s="24"/>
      <c r="N56" s="24">
        <v>8060.633</v>
      </c>
      <c r="O56" s="24">
        <v>632.20648</v>
      </c>
      <c r="P56" s="24">
        <v>50892.62</v>
      </c>
      <c r="Q56" s="24">
        <v>9818.957</v>
      </c>
      <c r="R56" s="24">
        <v>4484.715</v>
      </c>
    </row>
    <row r="57" spans="1:18" ht="12.75">
      <c r="A57" s="2" t="s">
        <v>7</v>
      </c>
      <c r="B57" s="24">
        <v>69503.2</v>
      </c>
      <c r="C57" s="24"/>
      <c r="D57" s="20">
        <v>44372.99</v>
      </c>
      <c r="E57" s="20">
        <v>10293.11</v>
      </c>
      <c r="F57" s="20">
        <v>296.34679</v>
      </c>
      <c r="G57" s="20">
        <v>612.45003</v>
      </c>
      <c r="H57" s="20">
        <v>908.79682</v>
      </c>
      <c r="I57" s="20">
        <v>1541.0033</v>
      </c>
      <c r="J57" s="20">
        <v>5670.102</v>
      </c>
      <c r="K57" s="20">
        <v>2331.2614</v>
      </c>
      <c r="L57" s="20">
        <v>3477.136</v>
      </c>
      <c r="M57" s="24"/>
      <c r="N57" s="24">
        <v>8554.544</v>
      </c>
      <c r="O57" s="24">
        <v>612.45003</v>
      </c>
      <c r="P57" s="24">
        <v>44372.99</v>
      </c>
      <c r="Q57" s="24">
        <v>10293.11</v>
      </c>
      <c r="R57" s="24">
        <v>5670.102</v>
      </c>
    </row>
    <row r="58" spans="1:18" ht="12.75">
      <c r="A58" s="2" t="s">
        <v>8</v>
      </c>
      <c r="B58" s="24">
        <v>59210.09</v>
      </c>
      <c r="C58" s="24"/>
      <c r="D58" s="20">
        <v>35818.45</v>
      </c>
      <c r="E58" s="20">
        <v>9265.776</v>
      </c>
      <c r="F58" s="20">
        <v>296.34679</v>
      </c>
      <c r="G58" s="20">
        <v>592.69358</v>
      </c>
      <c r="H58" s="20">
        <v>730.98874</v>
      </c>
      <c r="I58" s="20">
        <v>1521.247</v>
      </c>
      <c r="J58" s="20">
        <v>5255.216</v>
      </c>
      <c r="K58" s="20">
        <v>2094.184</v>
      </c>
      <c r="L58" s="20">
        <v>3635.187</v>
      </c>
      <c r="M58" s="24"/>
      <c r="N58" s="24">
        <v>8277.954</v>
      </c>
      <c r="O58" s="24">
        <v>592.69358</v>
      </c>
      <c r="P58" s="24">
        <v>35818.45</v>
      </c>
      <c r="Q58" s="24">
        <v>9265.776</v>
      </c>
      <c r="R58" s="24">
        <v>5255.216</v>
      </c>
    </row>
    <row r="59" spans="1:18" ht="12.75">
      <c r="A59" s="2" t="s">
        <v>9</v>
      </c>
      <c r="B59" s="24">
        <v>45321.3</v>
      </c>
      <c r="C59" s="24"/>
      <c r="D59" s="20">
        <v>26118.03</v>
      </c>
      <c r="E59" s="20">
        <v>7487.696</v>
      </c>
      <c r="F59" s="20">
        <v>375.3726</v>
      </c>
      <c r="G59" s="20">
        <v>533.42422</v>
      </c>
      <c r="H59" s="20">
        <v>750.7452</v>
      </c>
      <c r="I59" s="20">
        <v>1205.144</v>
      </c>
      <c r="J59" s="20">
        <v>3931.534</v>
      </c>
      <c r="K59" s="20">
        <v>1244.657</v>
      </c>
      <c r="L59" s="20">
        <v>3674.7</v>
      </c>
      <c r="M59" s="24"/>
      <c r="N59" s="24">
        <v>7250.618</v>
      </c>
      <c r="O59" s="24">
        <v>533.42422</v>
      </c>
      <c r="P59" s="24">
        <v>26118.03</v>
      </c>
      <c r="Q59" s="24">
        <v>7487.696</v>
      </c>
      <c r="R59" s="24">
        <v>3931.534</v>
      </c>
    </row>
    <row r="60" spans="1:18" ht="12.75">
      <c r="A60" s="2" t="s">
        <v>10</v>
      </c>
      <c r="B60" s="24">
        <v>36312.36</v>
      </c>
      <c r="C60" s="24"/>
      <c r="D60" s="20">
        <v>20961.6</v>
      </c>
      <c r="E60" s="20">
        <v>6578.8987</v>
      </c>
      <c r="F60" s="20">
        <v>316.103241</v>
      </c>
      <c r="G60" s="20">
        <v>276.59034</v>
      </c>
      <c r="H60" s="20">
        <v>869.28391</v>
      </c>
      <c r="I60" s="20">
        <v>1027.336</v>
      </c>
      <c r="J60" s="20">
        <v>2844.929</v>
      </c>
      <c r="K60" s="20">
        <v>1007.579</v>
      </c>
      <c r="L60" s="20">
        <v>2430.044</v>
      </c>
      <c r="M60" s="24"/>
      <c r="N60" s="24">
        <v>5650.345</v>
      </c>
      <c r="O60" s="24">
        <v>276.59034</v>
      </c>
      <c r="P60" s="24">
        <v>20961.6</v>
      </c>
      <c r="Q60" s="24">
        <v>6578.8987</v>
      </c>
      <c r="R60" s="24">
        <v>2844.929</v>
      </c>
    </row>
    <row r="61" spans="1:18" ht="12.75">
      <c r="A61" s="2" t="s">
        <v>11</v>
      </c>
      <c r="B61" s="24">
        <v>27738.06</v>
      </c>
      <c r="C61" s="24"/>
      <c r="D61" s="20">
        <v>15153.2</v>
      </c>
      <c r="E61" s="20">
        <v>4840.331</v>
      </c>
      <c r="F61" s="20">
        <v>237.07743</v>
      </c>
      <c r="G61" s="20">
        <v>217.32098</v>
      </c>
      <c r="H61" s="20">
        <v>790.2581</v>
      </c>
      <c r="I61" s="20">
        <v>889.04037</v>
      </c>
      <c r="J61" s="20">
        <v>1955.8888</v>
      </c>
      <c r="K61" s="20">
        <v>1363.195</v>
      </c>
      <c r="L61" s="20">
        <v>2291.7485</v>
      </c>
      <c r="M61" s="24"/>
      <c r="N61" s="24">
        <v>5571.32</v>
      </c>
      <c r="O61" s="24">
        <v>217.32098</v>
      </c>
      <c r="P61" s="24">
        <v>15153.2</v>
      </c>
      <c r="Q61" s="24">
        <v>4840.331</v>
      </c>
      <c r="R61" s="24">
        <v>1955.8888</v>
      </c>
    </row>
    <row r="62" spans="1:18" ht="12.75">
      <c r="A62" s="2" t="s">
        <v>12</v>
      </c>
      <c r="B62" s="24">
        <v>22957</v>
      </c>
      <c r="C62" s="24"/>
      <c r="D62" s="20">
        <v>12169.97</v>
      </c>
      <c r="E62" s="20">
        <v>4188.368</v>
      </c>
      <c r="F62" s="20">
        <v>177.808073</v>
      </c>
      <c r="G62" s="20">
        <v>177.808073</v>
      </c>
      <c r="H62" s="20">
        <v>968.06618</v>
      </c>
      <c r="I62" s="20">
        <v>770.50165</v>
      </c>
      <c r="J62" s="20">
        <v>1580.5162</v>
      </c>
      <c r="K62" s="20">
        <v>829.77101</v>
      </c>
      <c r="L62" s="20">
        <v>2094.184</v>
      </c>
      <c r="M62" s="24"/>
      <c r="N62" s="24">
        <v>4840.331</v>
      </c>
      <c r="O62" s="24">
        <v>177.808073</v>
      </c>
      <c r="P62" s="24">
        <v>12169.97</v>
      </c>
      <c r="Q62" s="24">
        <v>4188.368</v>
      </c>
      <c r="R62" s="24">
        <v>1580.5162</v>
      </c>
    </row>
    <row r="63" spans="1:18" ht="12.75">
      <c r="A63" s="2" t="s">
        <v>13</v>
      </c>
      <c r="B63" s="24">
        <v>18393.26</v>
      </c>
      <c r="C63" s="24"/>
      <c r="D63" s="20">
        <v>9463.341</v>
      </c>
      <c r="E63" s="20">
        <v>3556.161</v>
      </c>
      <c r="F63" s="20">
        <v>177.808073</v>
      </c>
      <c r="G63" s="20">
        <v>39.512905</v>
      </c>
      <c r="H63" s="20">
        <v>454.39841</v>
      </c>
      <c r="I63" s="20">
        <v>750.7452</v>
      </c>
      <c r="J63" s="20">
        <v>1284.169</v>
      </c>
      <c r="K63" s="20">
        <v>869.28391</v>
      </c>
      <c r="L63" s="20">
        <v>1797.837</v>
      </c>
      <c r="M63" s="24"/>
      <c r="N63" s="24">
        <v>4050.073</v>
      </c>
      <c r="O63" s="24">
        <v>39.512905</v>
      </c>
      <c r="P63" s="24">
        <v>9463.341</v>
      </c>
      <c r="Q63" s="24">
        <v>3556.161</v>
      </c>
      <c r="R63" s="24">
        <v>1284.169</v>
      </c>
    </row>
    <row r="64" spans="1:18" ht="12.75">
      <c r="A64" s="2" t="s">
        <v>14</v>
      </c>
      <c r="B64" s="24">
        <v>15034.66</v>
      </c>
      <c r="C64" s="24"/>
      <c r="D64" s="20">
        <v>7388.913</v>
      </c>
      <c r="E64" s="20">
        <v>2884.442</v>
      </c>
      <c r="F64" s="20">
        <v>98.7822628</v>
      </c>
      <c r="G64" s="20">
        <v>98.7822628</v>
      </c>
      <c r="H64" s="20">
        <v>513.66777</v>
      </c>
      <c r="I64" s="20">
        <v>790.2581</v>
      </c>
      <c r="J64" s="20">
        <v>968.06618</v>
      </c>
      <c r="K64" s="20">
        <v>730.98874</v>
      </c>
      <c r="L64" s="20">
        <v>1560.76</v>
      </c>
      <c r="M64" s="24"/>
      <c r="N64" s="24">
        <v>3694.457</v>
      </c>
      <c r="O64" s="24">
        <v>98.7822628</v>
      </c>
      <c r="P64" s="24">
        <v>7388.913</v>
      </c>
      <c r="Q64" s="24">
        <v>2884.442</v>
      </c>
      <c r="R64" s="24">
        <v>968.06618</v>
      </c>
    </row>
    <row r="65" spans="1:18" ht="12.75">
      <c r="A65" s="2" t="s">
        <v>15</v>
      </c>
      <c r="B65" s="24">
        <v>10846.29</v>
      </c>
      <c r="C65" s="24"/>
      <c r="D65" s="20">
        <v>5591.076</v>
      </c>
      <c r="E65" s="20">
        <v>2410.287</v>
      </c>
      <c r="F65" s="20">
        <v>39.512905</v>
      </c>
      <c r="G65" s="20">
        <v>138.29517</v>
      </c>
      <c r="H65" s="20">
        <v>316.103241</v>
      </c>
      <c r="I65" s="20">
        <v>375.3726</v>
      </c>
      <c r="J65" s="20">
        <v>691.47584</v>
      </c>
      <c r="K65" s="20">
        <v>414.8855</v>
      </c>
      <c r="L65" s="20">
        <v>869.28391</v>
      </c>
      <c r="M65" s="24"/>
      <c r="N65" s="24">
        <v>2015.158</v>
      </c>
      <c r="O65" s="24">
        <v>138.29517</v>
      </c>
      <c r="P65" s="24">
        <v>5591.076</v>
      </c>
      <c r="Q65" s="24">
        <v>2410.287</v>
      </c>
      <c r="R65" s="24">
        <v>691.47584</v>
      </c>
    </row>
    <row r="66" spans="1:18" ht="12.75">
      <c r="A66" s="2" t="s">
        <v>16</v>
      </c>
      <c r="B66" s="24">
        <v>6341.821</v>
      </c>
      <c r="C66" s="24"/>
      <c r="D66" s="20">
        <v>3536.405</v>
      </c>
      <c r="E66" s="20">
        <v>1185.387</v>
      </c>
      <c r="F66" s="20">
        <v>19.756453</v>
      </c>
      <c r="G66" s="20">
        <v>79.02581</v>
      </c>
      <c r="H66" s="20">
        <v>177.808073</v>
      </c>
      <c r="I66" s="20">
        <v>177.808073</v>
      </c>
      <c r="J66" s="20">
        <v>414.8855</v>
      </c>
      <c r="K66" s="20">
        <v>296.34679</v>
      </c>
      <c r="L66" s="20">
        <v>454.39841</v>
      </c>
      <c r="M66" s="24"/>
      <c r="N66" s="24">
        <v>1126.1178</v>
      </c>
      <c r="O66" s="24">
        <v>79.02581</v>
      </c>
      <c r="P66" s="24">
        <v>3536.405</v>
      </c>
      <c r="Q66" s="24">
        <v>1185.387</v>
      </c>
      <c r="R66" s="24">
        <v>414.8855</v>
      </c>
    </row>
    <row r="67" spans="1:18" ht="12.75">
      <c r="A67" s="2" t="s">
        <v>17</v>
      </c>
      <c r="B67" s="24">
        <v>6381.334</v>
      </c>
      <c r="C67" s="24"/>
      <c r="D67" s="20">
        <v>3319.084</v>
      </c>
      <c r="E67" s="20">
        <v>1541.0033</v>
      </c>
      <c r="F67" s="20">
        <v>59.269358</v>
      </c>
      <c r="G67" s="20">
        <v>19.756453</v>
      </c>
      <c r="H67" s="20">
        <v>237.07743</v>
      </c>
      <c r="I67" s="20">
        <v>158.05162</v>
      </c>
      <c r="J67" s="20">
        <v>118.53872</v>
      </c>
      <c r="K67" s="20">
        <v>335.85969</v>
      </c>
      <c r="L67" s="20">
        <v>592.69358</v>
      </c>
      <c r="M67" s="24"/>
      <c r="N67" s="24">
        <v>1382.952</v>
      </c>
      <c r="O67" s="24">
        <v>19.756453</v>
      </c>
      <c r="P67" s="24">
        <v>3319.084</v>
      </c>
      <c r="Q67" s="24">
        <v>1541.0033</v>
      </c>
      <c r="R67" s="24">
        <v>118.53872</v>
      </c>
    </row>
    <row r="68" spans="2:18" ht="12.7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2:18" ht="15">
      <c r="B69" s="51" t="s">
        <v>48</v>
      </c>
      <c r="D69" s="90" t="s">
        <v>47</v>
      </c>
      <c r="E69" s="90"/>
      <c r="F69" s="90"/>
      <c r="G69" s="90"/>
      <c r="H69" s="90"/>
      <c r="I69" s="90"/>
      <c r="J69" s="90"/>
      <c r="K69" s="90"/>
      <c r="L69" s="90"/>
      <c r="N69" s="90" t="s">
        <v>52</v>
      </c>
      <c r="O69" s="90"/>
      <c r="P69" s="90"/>
      <c r="Q69" s="90"/>
      <c r="R69" s="90"/>
    </row>
    <row r="70" spans="1:18" ht="51">
      <c r="A70" s="35" t="s">
        <v>28</v>
      </c>
      <c r="B70" s="15" t="s">
        <v>40</v>
      </c>
      <c r="C70" s="15"/>
      <c r="D70" s="15" t="s">
        <v>18</v>
      </c>
      <c r="E70" s="15" t="s">
        <v>19</v>
      </c>
      <c r="F70" s="36" t="s">
        <v>43</v>
      </c>
      <c r="G70" s="15" t="s">
        <v>31</v>
      </c>
      <c r="H70" s="15" t="s">
        <v>32</v>
      </c>
      <c r="I70" s="36" t="s">
        <v>33</v>
      </c>
      <c r="J70" s="15" t="s">
        <v>20</v>
      </c>
      <c r="K70" s="15" t="s">
        <v>44</v>
      </c>
      <c r="L70" s="36" t="s">
        <v>55</v>
      </c>
      <c r="M70" s="15"/>
      <c r="N70" s="15" t="s">
        <v>21</v>
      </c>
      <c r="O70" s="15" t="s">
        <v>34</v>
      </c>
      <c r="P70" s="15" t="s">
        <v>22</v>
      </c>
      <c r="Q70" s="15" t="s">
        <v>23</v>
      </c>
      <c r="R70" s="15" t="s">
        <v>35</v>
      </c>
    </row>
    <row r="71" spans="1:18" ht="12.75">
      <c r="A71" s="37" t="s">
        <v>24</v>
      </c>
      <c r="B71" s="41">
        <v>194877.6</v>
      </c>
      <c r="C71" s="41"/>
      <c r="D71" s="41">
        <v>109589</v>
      </c>
      <c r="E71" s="41">
        <v>38011.41</v>
      </c>
      <c r="F71" s="41">
        <v>1541.0033</v>
      </c>
      <c r="G71" s="41">
        <v>2113.94</v>
      </c>
      <c r="H71" s="41">
        <v>4425.445</v>
      </c>
      <c r="I71" s="41">
        <v>5195.947</v>
      </c>
      <c r="J71" s="41">
        <v>10885.81</v>
      </c>
      <c r="K71" s="41">
        <v>6697.437</v>
      </c>
      <c r="L71" s="41">
        <v>16417.61</v>
      </c>
      <c r="M71" s="41"/>
      <c r="N71" s="41">
        <v>34277.45</v>
      </c>
      <c r="O71" s="41">
        <v>2113.94</v>
      </c>
      <c r="P71" s="41">
        <v>109589</v>
      </c>
      <c r="Q71" s="41">
        <v>38011.41</v>
      </c>
      <c r="R71" s="41">
        <v>10885.81</v>
      </c>
    </row>
    <row r="72" spans="1:18" ht="12.75">
      <c r="A72" s="52" t="s">
        <v>57</v>
      </c>
      <c r="B72" s="24">
        <v>1145.874</v>
      </c>
      <c r="C72" s="24"/>
      <c r="D72" s="20">
        <v>691.47584</v>
      </c>
      <c r="E72" s="20">
        <v>197.56453</v>
      </c>
      <c r="F72" s="20">
        <v>0</v>
      </c>
      <c r="G72" s="20">
        <v>59.269358</v>
      </c>
      <c r="H72" s="20">
        <v>0</v>
      </c>
      <c r="I72" s="20">
        <v>19.756453</v>
      </c>
      <c r="J72" s="20">
        <v>39.512905</v>
      </c>
      <c r="K72" s="20">
        <v>59.269358</v>
      </c>
      <c r="L72" s="20">
        <v>79.02581</v>
      </c>
      <c r="M72" s="24"/>
      <c r="N72" s="24">
        <v>158.05162</v>
      </c>
      <c r="O72" s="24">
        <v>59.269358</v>
      </c>
      <c r="P72" s="24">
        <v>691.47584</v>
      </c>
      <c r="Q72" s="24">
        <v>197.56453</v>
      </c>
      <c r="R72" s="24">
        <v>39.512905</v>
      </c>
    </row>
    <row r="73" spans="1:18" ht="12.75">
      <c r="A73" s="38" t="s">
        <v>1</v>
      </c>
      <c r="B73" s="24">
        <v>2351.018</v>
      </c>
      <c r="C73" s="24"/>
      <c r="D73" s="20">
        <v>1521.247</v>
      </c>
      <c r="E73" s="20">
        <v>316.103241</v>
      </c>
      <c r="F73" s="20">
        <v>19.756453</v>
      </c>
      <c r="G73" s="20">
        <v>39.512905</v>
      </c>
      <c r="H73" s="20">
        <v>19.756453</v>
      </c>
      <c r="I73" s="20">
        <v>59.269358</v>
      </c>
      <c r="J73" s="20">
        <v>138.29517</v>
      </c>
      <c r="K73" s="20">
        <v>59.269358</v>
      </c>
      <c r="L73" s="20">
        <v>177.808073</v>
      </c>
      <c r="M73" s="24"/>
      <c r="N73" s="24">
        <v>335.85969</v>
      </c>
      <c r="O73" s="24">
        <v>39.512905</v>
      </c>
      <c r="P73" s="24">
        <v>1521.247</v>
      </c>
      <c r="Q73" s="24">
        <v>316.103241</v>
      </c>
      <c r="R73" s="24">
        <v>138.29517</v>
      </c>
    </row>
    <row r="74" spans="1:18" ht="12.75">
      <c r="A74" s="39" t="s">
        <v>2</v>
      </c>
      <c r="B74" s="24">
        <v>3477.136</v>
      </c>
      <c r="C74" s="24"/>
      <c r="D74" s="20">
        <v>2034.915</v>
      </c>
      <c r="E74" s="20">
        <v>533.42422</v>
      </c>
      <c r="F74" s="20">
        <v>19.756453</v>
      </c>
      <c r="G74" s="20">
        <v>59.269358</v>
      </c>
      <c r="H74" s="20">
        <v>98.7822628</v>
      </c>
      <c r="I74" s="20">
        <v>59.269358</v>
      </c>
      <c r="J74" s="20">
        <v>237.07743</v>
      </c>
      <c r="K74" s="20">
        <v>98.7822628</v>
      </c>
      <c r="L74" s="20">
        <v>335.85969</v>
      </c>
      <c r="M74" s="24"/>
      <c r="N74" s="24">
        <v>612.45003</v>
      </c>
      <c r="O74" s="24">
        <v>59.269358</v>
      </c>
      <c r="P74" s="24">
        <v>2034.915</v>
      </c>
      <c r="Q74" s="24">
        <v>533.42422</v>
      </c>
      <c r="R74" s="24">
        <v>237.07743</v>
      </c>
    </row>
    <row r="75" spans="1:18" ht="12.75">
      <c r="A75" s="2" t="s">
        <v>3</v>
      </c>
      <c r="B75" s="24">
        <v>5689.858</v>
      </c>
      <c r="C75" s="24"/>
      <c r="D75" s="20">
        <v>3299.328</v>
      </c>
      <c r="E75" s="20">
        <v>1007.579</v>
      </c>
      <c r="F75" s="20">
        <v>0</v>
      </c>
      <c r="G75" s="20">
        <v>39.512905</v>
      </c>
      <c r="H75" s="20">
        <v>39.512905</v>
      </c>
      <c r="I75" s="20">
        <v>118.53872</v>
      </c>
      <c r="J75" s="20">
        <v>533.42422</v>
      </c>
      <c r="K75" s="20">
        <v>197.56453</v>
      </c>
      <c r="L75" s="20">
        <v>454.39841</v>
      </c>
      <c r="M75" s="24"/>
      <c r="N75" s="24">
        <v>810.014555</v>
      </c>
      <c r="O75" s="24">
        <v>39.512905</v>
      </c>
      <c r="P75" s="24">
        <v>3299.328</v>
      </c>
      <c r="Q75" s="24">
        <v>1007.579</v>
      </c>
      <c r="R75" s="24">
        <v>533.42422</v>
      </c>
    </row>
    <row r="76" spans="1:18" ht="12.75">
      <c r="A76" s="2" t="s">
        <v>4</v>
      </c>
      <c r="B76" s="24">
        <v>7211.105</v>
      </c>
      <c r="C76" s="24"/>
      <c r="D76" s="20">
        <v>4366.176</v>
      </c>
      <c r="E76" s="20">
        <v>1363.195</v>
      </c>
      <c r="F76" s="20">
        <v>0</v>
      </c>
      <c r="G76" s="20">
        <v>98.7822628</v>
      </c>
      <c r="H76" s="20">
        <v>158.05162</v>
      </c>
      <c r="I76" s="20">
        <v>59.269358</v>
      </c>
      <c r="J76" s="20">
        <v>474.15486</v>
      </c>
      <c r="K76" s="20">
        <v>177.808073</v>
      </c>
      <c r="L76" s="20">
        <v>513.66777</v>
      </c>
      <c r="M76" s="24"/>
      <c r="N76" s="24">
        <v>908.79682</v>
      </c>
      <c r="O76" s="24">
        <v>98.7822628</v>
      </c>
      <c r="P76" s="24">
        <v>4366.176</v>
      </c>
      <c r="Q76" s="24">
        <v>1363.195</v>
      </c>
      <c r="R76" s="24">
        <v>474.15486</v>
      </c>
    </row>
    <row r="77" spans="1:18" ht="12.75">
      <c r="A77" s="2" t="s">
        <v>5</v>
      </c>
      <c r="B77" s="24">
        <v>12150.22</v>
      </c>
      <c r="C77" s="24"/>
      <c r="D77" s="20">
        <v>7705.0165</v>
      </c>
      <c r="E77" s="20">
        <v>1975.645</v>
      </c>
      <c r="F77" s="20">
        <v>98.7822628</v>
      </c>
      <c r="G77" s="20">
        <v>177.808073</v>
      </c>
      <c r="H77" s="20">
        <v>197.56453</v>
      </c>
      <c r="I77" s="20">
        <v>98.7822628</v>
      </c>
      <c r="J77" s="20">
        <v>632.20648</v>
      </c>
      <c r="K77" s="20">
        <v>316.103241</v>
      </c>
      <c r="L77" s="20">
        <v>948.30972</v>
      </c>
      <c r="M77" s="24"/>
      <c r="N77" s="24">
        <v>1659.542</v>
      </c>
      <c r="O77" s="24">
        <v>177.808073</v>
      </c>
      <c r="P77" s="24">
        <v>7705.0165</v>
      </c>
      <c r="Q77" s="24">
        <v>1975.645</v>
      </c>
      <c r="R77" s="24">
        <v>632.20648</v>
      </c>
    </row>
    <row r="78" spans="1:18" ht="12.75">
      <c r="A78" s="2" t="s">
        <v>6</v>
      </c>
      <c r="B78" s="24">
        <v>16654.69</v>
      </c>
      <c r="C78" s="24"/>
      <c r="D78" s="20">
        <v>10332.62</v>
      </c>
      <c r="E78" s="20">
        <v>3002.981</v>
      </c>
      <c r="F78" s="20">
        <v>158.05162</v>
      </c>
      <c r="G78" s="20">
        <v>276.59034</v>
      </c>
      <c r="H78" s="20">
        <v>118.53872</v>
      </c>
      <c r="I78" s="20">
        <v>276.59034</v>
      </c>
      <c r="J78" s="20">
        <v>1027.336</v>
      </c>
      <c r="K78" s="20">
        <v>316.103241</v>
      </c>
      <c r="L78" s="20">
        <v>1145.874</v>
      </c>
      <c r="M78" s="24"/>
      <c r="N78" s="24">
        <v>2015.158</v>
      </c>
      <c r="O78" s="24">
        <v>276.59034</v>
      </c>
      <c r="P78" s="24">
        <v>10332.62</v>
      </c>
      <c r="Q78" s="24">
        <v>3002.981</v>
      </c>
      <c r="R78" s="24">
        <v>1027.336</v>
      </c>
    </row>
    <row r="79" spans="1:18" ht="12.75">
      <c r="A79" s="2" t="s">
        <v>7</v>
      </c>
      <c r="B79" s="24">
        <v>21514.78</v>
      </c>
      <c r="C79" s="24"/>
      <c r="D79" s="20">
        <v>12841.69</v>
      </c>
      <c r="E79" s="20">
        <v>3951.291</v>
      </c>
      <c r="F79" s="20">
        <v>158.05162</v>
      </c>
      <c r="G79" s="20">
        <v>237.07743</v>
      </c>
      <c r="H79" s="20">
        <v>335.85969</v>
      </c>
      <c r="I79" s="20">
        <v>474.15486</v>
      </c>
      <c r="J79" s="20">
        <v>1343.439</v>
      </c>
      <c r="K79" s="20">
        <v>632.20648</v>
      </c>
      <c r="L79" s="20">
        <v>1541.0033</v>
      </c>
      <c r="M79" s="24"/>
      <c r="N79" s="24">
        <v>3141.276</v>
      </c>
      <c r="O79" s="24">
        <v>237.07743</v>
      </c>
      <c r="P79" s="24">
        <v>12841.69</v>
      </c>
      <c r="Q79" s="24">
        <v>3951.291</v>
      </c>
      <c r="R79" s="24">
        <v>1343.439</v>
      </c>
    </row>
    <row r="80" spans="1:18" ht="12.75">
      <c r="A80" s="2" t="s">
        <v>8</v>
      </c>
      <c r="B80" s="24">
        <v>22759.43</v>
      </c>
      <c r="C80" s="24"/>
      <c r="D80" s="20">
        <v>13473.9</v>
      </c>
      <c r="E80" s="20">
        <v>4484.715</v>
      </c>
      <c r="F80" s="20">
        <v>59.269358</v>
      </c>
      <c r="G80" s="20">
        <v>237.07743</v>
      </c>
      <c r="H80" s="20">
        <v>177.808073</v>
      </c>
      <c r="I80" s="20">
        <v>592.69358</v>
      </c>
      <c r="J80" s="20">
        <v>1541.0033</v>
      </c>
      <c r="K80" s="20">
        <v>711.23229</v>
      </c>
      <c r="L80" s="20">
        <v>1481.734</v>
      </c>
      <c r="M80" s="24"/>
      <c r="N80" s="24">
        <v>3022.737</v>
      </c>
      <c r="O80" s="24">
        <v>237.07743</v>
      </c>
      <c r="P80" s="24">
        <v>13473.9</v>
      </c>
      <c r="Q80" s="24">
        <v>4484.715</v>
      </c>
      <c r="R80" s="24">
        <v>1541.0033</v>
      </c>
    </row>
    <row r="81" spans="1:18" ht="12.75">
      <c r="A81" s="2" t="s">
        <v>9</v>
      </c>
      <c r="B81" s="24">
        <v>18827.9</v>
      </c>
      <c r="C81" s="24"/>
      <c r="D81" s="20">
        <v>10293.11</v>
      </c>
      <c r="E81" s="20">
        <v>3832.7518</v>
      </c>
      <c r="F81" s="20">
        <v>177.808073</v>
      </c>
      <c r="G81" s="20">
        <v>217.32098</v>
      </c>
      <c r="H81" s="20">
        <v>355.61615</v>
      </c>
      <c r="I81" s="20">
        <v>474.15486</v>
      </c>
      <c r="J81" s="20">
        <v>1165.6307</v>
      </c>
      <c r="K81" s="20">
        <v>355.61615</v>
      </c>
      <c r="L81" s="20">
        <v>1955.8888</v>
      </c>
      <c r="M81" s="24"/>
      <c r="N81" s="24">
        <v>3319.084</v>
      </c>
      <c r="O81" s="24">
        <v>217.32098</v>
      </c>
      <c r="P81" s="24">
        <v>10293.11</v>
      </c>
      <c r="Q81" s="24">
        <v>3832.7518</v>
      </c>
      <c r="R81" s="24">
        <v>1165.6307</v>
      </c>
    </row>
    <row r="82" spans="1:18" ht="12.75">
      <c r="A82" s="2" t="s">
        <v>10</v>
      </c>
      <c r="B82" s="24">
        <v>16654.69</v>
      </c>
      <c r="C82" s="24"/>
      <c r="D82" s="20">
        <v>9404.071</v>
      </c>
      <c r="E82" s="20">
        <v>3279.571</v>
      </c>
      <c r="F82" s="20">
        <v>177.808073</v>
      </c>
      <c r="G82" s="20">
        <v>98.7822628</v>
      </c>
      <c r="H82" s="20">
        <v>414.8855</v>
      </c>
      <c r="I82" s="20">
        <v>414.8855</v>
      </c>
      <c r="J82" s="20">
        <v>849.52746</v>
      </c>
      <c r="K82" s="20">
        <v>572.93712</v>
      </c>
      <c r="L82" s="20">
        <v>1442.221</v>
      </c>
      <c r="M82" s="24"/>
      <c r="N82" s="24">
        <v>3022.737</v>
      </c>
      <c r="O82" s="24">
        <v>98.7822628</v>
      </c>
      <c r="P82" s="24">
        <v>9404.071</v>
      </c>
      <c r="Q82" s="24">
        <v>3279.571</v>
      </c>
      <c r="R82" s="24">
        <v>849.52746</v>
      </c>
    </row>
    <row r="83" spans="1:18" ht="12.75">
      <c r="A83" s="2" t="s">
        <v>11</v>
      </c>
      <c r="B83" s="24">
        <v>14560.51</v>
      </c>
      <c r="C83" s="24"/>
      <c r="D83" s="20">
        <v>7546.965</v>
      </c>
      <c r="E83" s="20">
        <v>2844.929</v>
      </c>
      <c r="F83" s="20">
        <v>197.56453</v>
      </c>
      <c r="G83" s="20">
        <v>158.05162</v>
      </c>
      <c r="H83" s="20">
        <v>493.911314</v>
      </c>
      <c r="I83" s="20">
        <v>533.42422</v>
      </c>
      <c r="J83" s="20">
        <v>691.47584</v>
      </c>
      <c r="K83" s="20">
        <v>730.98874</v>
      </c>
      <c r="L83" s="20">
        <v>1363.195</v>
      </c>
      <c r="M83" s="24"/>
      <c r="N83" s="24">
        <v>3319.084</v>
      </c>
      <c r="O83" s="24">
        <v>158.05162</v>
      </c>
      <c r="P83" s="24">
        <v>7546.965</v>
      </c>
      <c r="Q83" s="24">
        <v>2844.929</v>
      </c>
      <c r="R83" s="24">
        <v>691.47584</v>
      </c>
    </row>
    <row r="84" spans="1:18" ht="12.75">
      <c r="A84" s="2" t="s">
        <v>12</v>
      </c>
      <c r="B84" s="24">
        <v>13394.87</v>
      </c>
      <c r="C84" s="24"/>
      <c r="D84" s="20">
        <v>6677.681</v>
      </c>
      <c r="E84" s="20">
        <v>2904.199</v>
      </c>
      <c r="F84" s="20">
        <v>98.7822628</v>
      </c>
      <c r="G84" s="20">
        <v>79.02581</v>
      </c>
      <c r="H84" s="20">
        <v>691.47584</v>
      </c>
      <c r="I84" s="20">
        <v>395.12905</v>
      </c>
      <c r="J84" s="20">
        <v>691.47584</v>
      </c>
      <c r="K84" s="20">
        <v>493.911314</v>
      </c>
      <c r="L84" s="20">
        <v>1363.195</v>
      </c>
      <c r="M84" s="24"/>
      <c r="N84" s="24">
        <v>3042.494</v>
      </c>
      <c r="O84" s="24">
        <v>79.02581</v>
      </c>
      <c r="P84" s="24">
        <v>6677.681</v>
      </c>
      <c r="Q84" s="24">
        <v>2904.199</v>
      </c>
      <c r="R84" s="24">
        <v>691.47584</v>
      </c>
    </row>
    <row r="85" spans="1:18" ht="12.75">
      <c r="A85" s="2" t="s">
        <v>13</v>
      </c>
      <c r="B85" s="24">
        <v>11419.23</v>
      </c>
      <c r="C85" s="24"/>
      <c r="D85" s="20">
        <v>5630.589</v>
      </c>
      <c r="E85" s="20">
        <v>2430.044</v>
      </c>
      <c r="F85" s="20">
        <v>158.05162</v>
      </c>
      <c r="G85" s="20">
        <v>39.512905</v>
      </c>
      <c r="H85" s="20">
        <v>335.85969</v>
      </c>
      <c r="I85" s="20">
        <v>493.911314</v>
      </c>
      <c r="J85" s="20">
        <v>513.66777</v>
      </c>
      <c r="K85" s="20">
        <v>533.42422</v>
      </c>
      <c r="L85" s="20">
        <v>1284.169</v>
      </c>
      <c r="M85" s="24"/>
      <c r="N85" s="24">
        <v>2805.416</v>
      </c>
      <c r="O85" s="24">
        <v>39.512905</v>
      </c>
      <c r="P85" s="24">
        <v>5630.589</v>
      </c>
      <c r="Q85" s="24">
        <v>2430.044</v>
      </c>
      <c r="R85" s="24">
        <v>513.66777</v>
      </c>
    </row>
    <row r="86" spans="1:18" ht="12.75">
      <c r="A86" s="2" t="s">
        <v>14</v>
      </c>
      <c r="B86" s="24">
        <v>9799.2</v>
      </c>
      <c r="C86" s="24"/>
      <c r="D86" s="20">
        <v>4623.0099</v>
      </c>
      <c r="E86" s="20">
        <v>2054.671</v>
      </c>
      <c r="F86" s="20">
        <v>98.7822628</v>
      </c>
      <c r="G86" s="20">
        <v>98.7822628</v>
      </c>
      <c r="H86" s="20">
        <v>414.8855</v>
      </c>
      <c r="I86" s="20">
        <v>572.93712</v>
      </c>
      <c r="J86" s="20">
        <v>375.3726</v>
      </c>
      <c r="K86" s="20">
        <v>553.18067</v>
      </c>
      <c r="L86" s="20">
        <v>1007.579</v>
      </c>
      <c r="M86" s="24"/>
      <c r="N86" s="24">
        <v>2647.365</v>
      </c>
      <c r="O86" s="24">
        <v>98.7822628</v>
      </c>
      <c r="P86" s="24">
        <v>4623.0099</v>
      </c>
      <c r="Q86" s="24">
        <v>2054.671</v>
      </c>
      <c r="R86" s="24">
        <v>375.3726</v>
      </c>
    </row>
    <row r="87" spans="1:18" ht="12.75">
      <c r="A87" s="2" t="s">
        <v>15</v>
      </c>
      <c r="B87" s="24">
        <v>7685.26</v>
      </c>
      <c r="C87" s="24"/>
      <c r="D87" s="20">
        <v>4030.316</v>
      </c>
      <c r="E87" s="20">
        <v>1758.324</v>
      </c>
      <c r="F87" s="20">
        <v>39.512905</v>
      </c>
      <c r="G87" s="20">
        <v>98.7822628</v>
      </c>
      <c r="H87" s="20">
        <v>237.07743</v>
      </c>
      <c r="I87" s="20">
        <v>316.103241</v>
      </c>
      <c r="J87" s="20">
        <v>316.103241</v>
      </c>
      <c r="K87" s="20">
        <v>296.34679</v>
      </c>
      <c r="L87" s="20">
        <v>592.69358</v>
      </c>
      <c r="M87" s="24"/>
      <c r="N87" s="24">
        <v>1481.734</v>
      </c>
      <c r="O87" s="24">
        <v>98.7822628</v>
      </c>
      <c r="P87" s="24">
        <v>4030.316</v>
      </c>
      <c r="Q87" s="24">
        <v>1758.324</v>
      </c>
      <c r="R87" s="24">
        <v>316.103241</v>
      </c>
    </row>
    <row r="88" spans="1:18" ht="12.75">
      <c r="A88" s="2" t="s">
        <v>16</v>
      </c>
      <c r="B88" s="24">
        <v>4543.984</v>
      </c>
      <c r="C88" s="24"/>
      <c r="D88" s="20">
        <v>2509.069</v>
      </c>
      <c r="E88" s="20">
        <v>908.79682</v>
      </c>
      <c r="F88" s="20">
        <v>19.756453</v>
      </c>
      <c r="G88" s="20">
        <v>79.02581</v>
      </c>
      <c r="H88" s="20">
        <v>138.29517</v>
      </c>
      <c r="I88" s="20">
        <v>98.7822628</v>
      </c>
      <c r="J88" s="20">
        <v>237.07743</v>
      </c>
      <c r="K88" s="20">
        <v>256.83388</v>
      </c>
      <c r="L88" s="20">
        <v>296.34679</v>
      </c>
      <c r="M88" s="24"/>
      <c r="N88" s="24">
        <v>810.014555</v>
      </c>
      <c r="O88" s="24">
        <v>79.02581</v>
      </c>
      <c r="P88" s="24">
        <v>2509.069</v>
      </c>
      <c r="Q88" s="24">
        <v>908.79682</v>
      </c>
      <c r="R88" s="24">
        <v>237.07743</v>
      </c>
    </row>
    <row r="89" spans="1:18" ht="12.75">
      <c r="A89" s="2" t="s">
        <v>17</v>
      </c>
      <c r="B89" s="24">
        <v>5037.8954</v>
      </c>
      <c r="C89" s="24"/>
      <c r="D89" s="20">
        <v>2607.852</v>
      </c>
      <c r="E89" s="20">
        <v>1165.6307</v>
      </c>
      <c r="F89" s="20">
        <v>59.269358</v>
      </c>
      <c r="G89" s="20">
        <v>19.756453</v>
      </c>
      <c r="H89" s="20">
        <v>197.56453</v>
      </c>
      <c r="I89" s="20">
        <v>138.29517</v>
      </c>
      <c r="J89" s="20">
        <v>79.02581</v>
      </c>
      <c r="K89" s="20">
        <v>335.85969</v>
      </c>
      <c r="L89" s="20">
        <v>434.64196</v>
      </c>
      <c r="M89" s="24"/>
      <c r="N89" s="24">
        <v>1165.6307</v>
      </c>
      <c r="O89" s="24">
        <v>19.756453</v>
      </c>
      <c r="P89" s="24">
        <v>2607.852</v>
      </c>
      <c r="Q89" s="24">
        <v>1165.6307</v>
      </c>
      <c r="R89" s="24">
        <v>79.02581</v>
      </c>
    </row>
    <row r="90" spans="2:18" ht="12.7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</row>
    <row r="91" spans="2:18" ht="15">
      <c r="B91" s="51" t="s">
        <v>48</v>
      </c>
      <c r="D91" s="90" t="s">
        <v>47</v>
      </c>
      <c r="E91" s="90"/>
      <c r="F91" s="90"/>
      <c r="G91" s="90"/>
      <c r="H91" s="90"/>
      <c r="I91" s="90"/>
      <c r="J91" s="90"/>
      <c r="K91" s="90"/>
      <c r="L91" s="90"/>
      <c r="N91" s="90" t="s">
        <v>52</v>
      </c>
      <c r="O91" s="90"/>
      <c r="P91" s="90"/>
      <c r="Q91" s="90"/>
      <c r="R91" s="90"/>
    </row>
    <row r="92" spans="1:18" ht="51">
      <c r="A92" s="35" t="s">
        <v>58</v>
      </c>
      <c r="B92" s="15" t="s">
        <v>40</v>
      </c>
      <c r="C92" s="15"/>
      <c r="D92" s="15" t="s">
        <v>18</v>
      </c>
      <c r="E92" s="15" t="s">
        <v>19</v>
      </c>
      <c r="F92" s="36" t="s">
        <v>43</v>
      </c>
      <c r="G92" s="15" t="s">
        <v>31</v>
      </c>
      <c r="H92" s="15" t="s">
        <v>32</v>
      </c>
      <c r="I92" s="36" t="s">
        <v>33</v>
      </c>
      <c r="J92" s="15" t="s">
        <v>20</v>
      </c>
      <c r="K92" s="15" t="s">
        <v>44</v>
      </c>
      <c r="L92" s="36" t="s">
        <v>55</v>
      </c>
      <c r="M92" s="15"/>
      <c r="N92" s="15" t="s">
        <v>21</v>
      </c>
      <c r="O92" s="15" t="s">
        <v>34</v>
      </c>
      <c r="P92" s="15" t="s">
        <v>22</v>
      </c>
      <c r="Q92" s="15" t="s">
        <v>23</v>
      </c>
      <c r="R92" s="15" t="s">
        <v>35</v>
      </c>
    </row>
    <row r="93" spans="1:18" ht="12.75">
      <c r="A93" s="37" t="s">
        <v>59</v>
      </c>
      <c r="B93" s="41">
        <v>457342.12</v>
      </c>
      <c r="C93" s="41"/>
      <c r="D93" s="41">
        <v>314147.4</v>
      </c>
      <c r="E93" s="41">
        <v>53915.359</v>
      </c>
      <c r="F93" s="41">
        <v>2094.184</v>
      </c>
      <c r="G93" s="41">
        <v>3852.508</v>
      </c>
      <c r="H93" s="41">
        <v>6657.925</v>
      </c>
      <c r="I93" s="41">
        <v>9878.226</v>
      </c>
      <c r="J93" s="41">
        <v>33388.4</v>
      </c>
      <c r="K93" s="41">
        <v>14264.16</v>
      </c>
      <c r="L93" s="41">
        <v>19144</v>
      </c>
      <c r="M93" s="41"/>
      <c r="N93" s="41">
        <v>52038.496</v>
      </c>
      <c r="O93" s="41">
        <v>3852.508</v>
      </c>
      <c r="P93" s="41">
        <v>314147.4</v>
      </c>
      <c r="Q93" s="41">
        <v>53915.359</v>
      </c>
      <c r="R93" s="41">
        <v>33388.4</v>
      </c>
    </row>
    <row r="94" spans="1:18" ht="12.75">
      <c r="A94" s="52" t="s">
        <v>57</v>
      </c>
      <c r="B94" s="24">
        <v>12031.68</v>
      </c>
      <c r="C94" s="24"/>
      <c r="D94" s="20">
        <v>9759.688</v>
      </c>
      <c r="E94" s="20">
        <v>849.52746</v>
      </c>
      <c r="F94" s="20">
        <v>79.02581</v>
      </c>
      <c r="G94" s="20">
        <v>59.269358</v>
      </c>
      <c r="H94" s="20">
        <v>118.53872</v>
      </c>
      <c r="I94" s="20">
        <v>138.29517</v>
      </c>
      <c r="J94" s="20">
        <v>434.64196</v>
      </c>
      <c r="K94" s="20">
        <v>256.83388</v>
      </c>
      <c r="L94" s="20">
        <v>335.85969</v>
      </c>
      <c r="M94" s="24"/>
      <c r="N94" s="24">
        <v>928.55327</v>
      </c>
      <c r="O94" s="24">
        <v>59.269358</v>
      </c>
      <c r="P94" s="24">
        <v>9759.688</v>
      </c>
      <c r="Q94" s="24">
        <v>849.52746</v>
      </c>
      <c r="R94" s="24">
        <v>434.64196</v>
      </c>
    </row>
    <row r="95" spans="1:18" ht="12.75">
      <c r="A95" s="38" t="s">
        <v>1</v>
      </c>
      <c r="B95" s="24">
        <v>22996.51</v>
      </c>
      <c r="C95" s="24"/>
      <c r="D95" s="20">
        <v>17603</v>
      </c>
      <c r="E95" s="20">
        <v>1600.273</v>
      </c>
      <c r="F95" s="20">
        <v>138.29517</v>
      </c>
      <c r="G95" s="20">
        <v>217.32098</v>
      </c>
      <c r="H95" s="20">
        <v>316.103241</v>
      </c>
      <c r="I95" s="20">
        <v>533.42422</v>
      </c>
      <c r="J95" s="20">
        <v>1402.708</v>
      </c>
      <c r="K95" s="20">
        <v>691.47584</v>
      </c>
      <c r="L95" s="20">
        <v>493.911314</v>
      </c>
      <c r="M95" s="24"/>
      <c r="N95" s="24">
        <v>2173.21</v>
      </c>
      <c r="O95" s="24">
        <v>217.32098</v>
      </c>
      <c r="P95" s="24">
        <v>17603</v>
      </c>
      <c r="Q95" s="24">
        <v>1600.273</v>
      </c>
      <c r="R95" s="24">
        <v>1402.708</v>
      </c>
    </row>
    <row r="96" spans="1:18" ht="12.75">
      <c r="A96" s="39" t="s">
        <v>2</v>
      </c>
      <c r="B96" s="24">
        <v>27362.69</v>
      </c>
      <c r="C96" s="24"/>
      <c r="D96" s="20">
        <v>18353.74</v>
      </c>
      <c r="E96" s="20">
        <v>2765.903</v>
      </c>
      <c r="F96" s="20">
        <v>98.7822628</v>
      </c>
      <c r="G96" s="20">
        <v>197.56453</v>
      </c>
      <c r="H96" s="20">
        <v>375.3726</v>
      </c>
      <c r="I96" s="20">
        <v>592.69358</v>
      </c>
      <c r="J96" s="20">
        <v>2765.903</v>
      </c>
      <c r="K96" s="20">
        <v>790.2581</v>
      </c>
      <c r="L96" s="20">
        <v>1422.465</v>
      </c>
      <c r="M96" s="24"/>
      <c r="N96" s="24">
        <v>3279.571</v>
      </c>
      <c r="O96" s="24">
        <v>197.56453</v>
      </c>
      <c r="P96" s="24">
        <v>18353.74</v>
      </c>
      <c r="Q96" s="24">
        <v>2765.903</v>
      </c>
      <c r="R96" s="24">
        <v>2765.903</v>
      </c>
    </row>
    <row r="97" spans="1:18" ht="12.75">
      <c r="A97" s="2" t="s">
        <v>3</v>
      </c>
      <c r="B97" s="24">
        <v>41192.2</v>
      </c>
      <c r="C97" s="24"/>
      <c r="D97" s="20">
        <v>28409.78</v>
      </c>
      <c r="E97" s="20">
        <v>4840.331</v>
      </c>
      <c r="F97" s="20">
        <v>237.07743</v>
      </c>
      <c r="G97" s="20">
        <v>375.3726</v>
      </c>
      <c r="H97" s="20">
        <v>572.93712</v>
      </c>
      <c r="I97" s="20">
        <v>869.28391</v>
      </c>
      <c r="J97" s="20">
        <v>3042.494</v>
      </c>
      <c r="K97" s="20">
        <v>1165.6307</v>
      </c>
      <c r="L97" s="20">
        <v>1679.298</v>
      </c>
      <c r="M97" s="24"/>
      <c r="N97" s="24">
        <v>4524.228</v>
      </c>
      <c r="O97" s="24">
        <v>375.3726</v>
      </c>
      <c r="P97" s="24">
        <v>28409.78</v>
      </c>
      <c r="Q97" s="24">
        <v>4840.331</v>
      </c>
      <c r="R97" s="24">
        <v>3042.494</v>
      </c>
    </row>
    <row r="98" spans="1:18" ht="12.75">
      <c r="A98" s="2" t="s">
        <v>4</v>
      </c>
      <c r="B98" s="24">
        <v>59328.627</v>
      </c>
      <c r="C98" s="24"/>
      <c r="D98" s="20">
        <v>45973.27</v>
      </c>
      <c r="E98" s="20">
        <v>5472.537</v>
      </c>
      <c r="F98" s="20">
        <v>237.07743</v>
      </c>
      <c r="G98" s="20">
        <v>750.7452</v>
      </c>
      <c r="H98" s="20">
        <v>869.28391</v>
      </c>
      <c r="I98" s="20">
        <v>790.2581</v>
      </c>
      <c r="J98" s="20">
        <v>2627.608</v>
      </c>
      <c r="K98" s="20">
        <v>1323.682</v>
      </c>
      <c r="L98" s="20">
        <v>1284.169</v>
      </c>
      <c r="M98" s="24"/>
      <c r="N98" s="24">
        <v>4504.471</v>
      </c>
      <c r="O98" s="24">
        <v>750.7452</v>
      </c>
      <c r="P98" s="24">
        <v>45973.27</v>
      </c>
      <c r="Q98" s="24">
        <v>5472.537</v>
      </c>
      <c r="R98" s="24">
        <v>2627.608</v>
      </c>
    </row>
    <row r="99" spans="1:18" ht="12.75">
      <c r="A99" s="2" t="s">
        <v>5</v>
      </c>
      <c r="B99" s="24">
        <v>65354.35</v>
      </c>
      <c r="C99" s="24"/>
      <c r="D99" s="20">
        <v>49233.08</v>
      </c>
      <c r="E99" s="20">
        <v>6954.2713</v>
      </c>
      <c r="F99" s="20">
        <v>256.83388</v>
      </c>
      <c r="G99" s="20">
        <v>474.15486</v>
      </c>
      <c r="H99" s="20">
        <v>948.30972</v>
      </c>
      <c r="I99" s="20">
        <v>1086.605</v>
      </c>
      <c r="J99" s="20">
        <v>2746.147</v>
      </c>
      <c r="K99" s="20">
        <v>1916.3759</v>
      </c>
      <c r="L99" s="20">
        <v>1738.568</v>
      </c>
      <c r="M99" s="24"/>
      <c r="N99" s="24">
        <v>5946.692</v>
      </c>
      <c r="O99" s="24">
        <v>474.15486</v>
      </c>
      <c r="P99" s="24">
        <v>49233.08</v>
      </c>
      <c r="Q99" s="24">
        <v>6954.2713</v>
      </c>
      <c r="R99" s="24">
        <v>2746.147</v>
      </c>
    </row>
    <row r="100" spans="1:18" ht="12.75">
      <c r="A100" s="2" t="s">
        <v>6</v>
      </c>
      <c r="B100" s="24">
        <v>57234.44</v>
      </c>
      <c r="C100" s="24"/>
      <c r="D100" s="20">
        <v>40560</v>
      </c>
      <c r="E100" s="20">
        <v>6815.976</v>
      </c>
      <c r="F100" s="20">
        <v>197.56453</v>
      </c>
      <c r="G100" s="20">
        <v>355.61615</v>
      </c>
      <c r="H100" s="20">
        <v>533.42422</v>
      </c>
      <c r="I100" s="20">
        <v>1165.6307</v>
      </c>
      <c r="J100" s="20">
        <v>3457.3792</v>
      </c>
      <c r="K100" s="20">
        <v>2074.428</v>
      </c>
      <c r="L100" s="20">
        <v>2074.428</v>
      </c>
      <c r="M100" s="24"/>
      <c r="N100" s="24">
        <v>6045.474</v>
      </c>
      <c r="O100" s="24">
        <v>355.61615</v>
      </c>
      <c r="P100" s="24">
        <v>40560</v>
      </c>
      <c r="Q100" s="24">
        <v>6815.976</v>
      </c>
      <c r="R100" s="24">
        <v>3457.3792</v>
      </c>
    </row>
    <row r="101" spans="1:18" ht="12.75">
      <c r="A101" s="2" t="s">
        <v>7</v>
      </c>
      <c r="B101" s="24">
        <v>47988.42</v>
      </c>
      <c r="C101" s="24"/>
      <c r="D101" s="20">
        <v>31531.3</v>
      </c>
      <c r="E101" s="20">
        <v>6341.821</v>
      </c>
      <c r="F101" s="20">
        <v>138.29517</v>
      </c>
      <c r="G101" s="20">
        <v>375.3726</v>
      </c>
      <c r="H101" s="20">
        <v>572.93712</v>
      </c>
      <c r="I101" s="20">
        <v>1066.848</v>
      </c>
      <c r="J101" s="20">
        <v>4326.663</v>
      </c>
      <c r="K101" s="20">
        <v>1699.055</v>
      </c>
      <c r="L101" s="20">
        <v>1936.132</v>
      </c>
      <c r="M101" s="24"/>
      <c r="N101" s="24">
        <v>5413.268</v>
      </c>
      <c r="O101" s="24">
        <v>375.3726</v>
      </c>
      <c r="P101" s="24">
        <v>31531.3</v>
      </c>
      <c r="Q101" s="24">
        <v>6341.821</v>
      </c>
      <c r="R101" s="24">
        <v>4326.663</v>
      </c>
    </row>
    <row r="102" spans="1:18" ht="12.75">
      <c r="A102" s="2" t="s">
        <v>8</v>
      </c>
      <c r="B102" s="24">
        <v>36450.655</v>
      </c>
      <c r="C102" s="24"/>
      <c r="D102" s="20">
        <v>22344.55</v>
      </c>
      <c r="E102" s="20">
        <v>4781.062</v>
      </c>
      <c r="F102" s="20">
        <v>237.07743</v>
      </c>
      <c r="G102" s="20">
        <v>355.61615</v>
      </c>
      <c r="H102" s="20">
        <v>553.18067</v>
      </c>
      <c r="I102" s="20">
        <v>928.55327</v>
      </c>
      <c r="J102" s="20">
        <v>3714.213</v>
      </c>
      <c r="K102" s="20">
        <v>1382.952</v>
      </c>
      <c r="L102" s="20">
        <v>2153.453</v>
      </c>
      <c r="M102" s="24"/>
      <c r="N102" s="24">
        <v>5255.216</v>
      </c>
      <c r="O102" s="24">
        <v>355.61615</v>
      </c>
      <c r="P102" s="24">
        <v>22344.55</v>
      </c>
      <c r="Q102" s="24">
        <v>4781.062</v>
      </c>
      <c r="R102" s="24">
        <v>3714.213</v>
      </c>
    </row>
    <row r="103" spans="1:18" ht="12.75">
      <c r="A103" s="2" t="s">
        <v>9</v>
      </c>
      <c r="B103" s="24">
        <v>26493.4</v>
      </c>
      <c r="C103" s="24"/>
      <c r="D103" s="20">
        <v>15824.92</v>
      </c>
      <c r="E103" s="20">
        <v>3654.944</v>
      </c>
      <c r="F103" s="20">
        <v>197.56453</v>
      </c>
      <c r="G103" s="20">
        <v>316.103241</v>
      </c>
      <c r="H103" s="20">
        <v>395.12905</v>
      </c>
      <c r="I103" s="20">
        <v>730.98874</v>
      </c>
      <c r="J103" s="20">
        <v>2765.903</v>
      </c>
      <c r="K103" s="20">
        <v>889.04037</v>
      </c>
      <c r="L103" s="20">
        <v>1718.811</v>
      </c>
      <c r="M103" s="24"/>
      <c r="N103" s="24">
        <v>3931.534</v>
      </c>
      <c r="O103" s="24">
        <v>316.103241</v>
      </c>
      <c r="P103" s="24">
        <v>15824.92</v>
      </c>
      <c r="Q103" s="24">
        <v>3654.944</v>
      </c>
      <c r="R103" s="24">
        <v>2765.903</v>
      </c>
    </row>
    <row r="104" spans="1:18" ht="12.75">
      <c r="A104" s="2" t="s">
        <v>10</v>
      </c>
      <c r="B104" s="24">
        <v>19657.67</v>
      </c>
      <c r="C104" s="24"/>
      <c r="D104" s="20">
        <v>11557.52</v>
      </c>
      <c r="E104" s="20">
        <v>3299.328</v>
      </c>
      <c r="F104" s="20">
        <v>138.29517</v>
      </c>
      <c r="G104" s="20">
        <v>177.808073</v>
      </c>
      <c r="H104" s="20">
        <v>454.39841</v>
      </c>
      <c r="I104" s="20">
        <v>612.45003</v>
      </c>
      <c r="J104" s="20">
        <v>1995.402</v>
      </c>
      <c r="K104" s="20">
        <v>434.64196</v>
      </c>
      <c r="L104" s="20">
        <v>987.822628</v>
      </c>
      <c r="M104" s="24"/>
      <c r="N104" s="24">
        <v>2627.608</v>
      </c>
      <c r="O104" s="24">
        <v>177.808073</v>
      </c>
      <c r="P104" s="24">
        <v>11557.52</v>
      </c>
      <c r="Q104" s="24">
        <v>3299.328</v>
      </c>
      <c r="R104" s="24">
        <v>1995.402</v>
      </c>
    </row>
    <row r="105" spans="1:18" ht="12.75">
      <c r="A105" s="2" t="s">
        <v>11</v>
      </c>
      <c r="B105" s="24">
        <v>13177.55</v>
      </c>
      <c r="C105" s="24"/>
      <c r="D105" s="20">
        <v>7606.234</v>
      </c>
      <c r="E105" s="20">
        <v>1995.402</v>
      </c>
      <c r="F105" s="20">
        <v>39.512905</v>
      </c>
      <c r="G105" s="20">
        <v>59.269358</v>
      </c>
      <c r="H105" s="20">
        <v>296.34679</v>
      </c>
      <c r="I105" s="20">
        <v>355.61615</v>
      </c>
      <c r="J105" s="20">
        <v>1264.413</v>
      </c>
      <c r="K105" s="20">
        <v>632.20648</v>
      </c>
      <c r="L105" s="20">
        <v>928.55327</v>
      </c>
      <c r="M105" s="24"/>
      <c r="N105" s="24">
        <v>2252.236</v>
      </c>
      <c r="O105" s="24">
        <v>59.269358</v>
      </c>
      <c r="P105" s="24">
        <v>7606.234</v>
      </c>
      <c r="Q105" s="24">
        <v>1995.402</v>
      </c>
      <c r="R105" s="24">
        <v>1264.413</v>
      </c>
    </row>
    <row r="106" spans="1:18" ht="12.75">
      <c r="A106" s="2" t="s">
        <v>12</v>
      </c>
      <c r="B106" s="24">
        <v>9562.123</v>
      </c>
      <c r="C106" s="24"/>
      <c r="D106" s="20">
        <v>5492.294</v>
      </c>
      <c r="E106" s="20">
        <v>1284.169</v>
      </c>
      <c r="F106" s="20">
        <v>79.02581</v>
      </c>
      <c r="G106" s="20">
        <v>98.7822628</v>
      </c>
      <c r="H106" s="20">
        <v>276.59034</v>
      </c>
      <c r="I106" s="20">
        <v>375.3726</v>
      </c>
      <c r="J106" s="20">
        <v>889.04037</v>
      </c>
      <c r="K106" s="20">
        <v>335.85969</v>
      </c>
      <c r="L106" s="20">
        <v>730.98874</v>
      </c>
      <c r="M106" s="24"/>
      <c r="N106" s="24">
        <v>1797.837</v>
      </c>
      <c r="O106" s="24">
        <v>98.7822628</v>
      </c>
      <c r="P106" s="24">
        <v>5492.294</v>
      </c>
      <c r="Q106" s="24">
        <v>1284.169</v>
      </c>
      <c r="R106" s="24">
        <v>889.04037</v>
      </c>
    </row>
    <row r="107" spans="1:18" ht="12.75">
      <c r="A107" s="2" t="s">
        <v>13</v>
      </c>
      <c r="B107" s="24">
        <v>6974.028</v>
      </c>
      <c r="C107" s="24"/>
      <c r="D107" s="20">
        <v>3832.7518</v>
      </c>
      <c r="E107" s="20">
        <v>1126.1178</v>
      </c>
      <c r="F107" s="20">
        <v>19.756453</v>
      </c>
      <c r="G107" s="20">
        <v>0</v>
      </c>
      <c r="H107" s="20">
        <v>118.53872</v>
      </c>
      <c r="I107" s="20">
        <v>256.83388</v>
      </c>
      <c r="J107" s="20">
        <v>770.50165</v>
      </c>
      <c r="K107" s="20">
        <v>335.85969</v>
      </c>
      <c r="L107" s="20">
        <v>513.66777</v>
      </c>
      <c r="M107" s="24"/>
      <c r="N107" s="24">
        <v>1244.657</v>
      </c>
      <c r="O107" s="24">
        <v>0</v>
      </c>
      <c r="P107" s="24">
        <v>3832.7518</v>
      </c>
      <c r="Q107" s="24">
        <v>1126.1178</v>
      </c>
      <c r="R107" s="24">
        <v>770.50165</v>
      </c>
    </row>
    <row r="108" spans="1:18" ht="12.75">
      <c r="A108" s="2" t="s">
        <v>14</v>
      </c>
      <c r="B108" s="24">
        <v>5235.46</v>
      </c>
      <c r="C108" s="24"/>
      <c r="D108" s="20">
        <v>2765.903</v>
      </c>
      <c r="E108" s="20">
        <v>829.77101</v>
      </c>
      <c r="F108" s="20">
        <v>0</v>
      </c>
      <c r="G108" s="20">
        <v>0</v>
      </c>
      <c r="H108" s="20">
        <v>98.7822628</v>
      </c>
      <c r="I108" s="20">
        <v>217.32098</v>
      </c>
      <c r="J108" s="20">
        <v>592.69358</v>
      </c>
      <c r="K108" s="20">
        <v>177.808073</v>
      </c>
      <c r="L108" s="20">
        <v>553.18067</v>
      </c>
      <c r="M108" s="24"/>
      <c r="N108" s="24">
        <v>1047.092</v>
      </c>
      <c r="O108" s="24">
        <v>0</v>
      </c>
      <c r="P108" s="24">
        <v>2765.903</v>
      </c>
      <c r="Q108" s="24">
        <v>829.77101</v>
      </c>
      <c r="R108" s="24">
        <v>592.69358</v>
      </c>
    </row>
    <row r="109" spans="1:18" ht="12.75">
      <c r="A109" s="2" t="s">
        <v>15</v>
      </c>
      <c r="B109" s="24">
        <v>3161.032</v>
      </c>
      <c r="C109" s="24"/>
      <c r="D109" s="20">
        <v>1560.76</v>
      </c>
      <c r="E109" s="20">
        <v>651.96293</v>
      </c>
      <c r="F109" s="20">
        <v>0</v>
      </c>
      <c r="G109" s="20">
        <v>39.512905</v>
      </c>
      <c r="H109" s="20">
        <v>79.02581</v>
      </c>
      <c r="I109" s="20">
        <v>59.269358</v>
      </c>
      <c r="J109" s="20">
        <v>375.3726</v>
      </c>
      <c r="K109" s="20">
        <v>118.53872</v>
      </c>
      <c r="L109" s="20">
        <v>276.59034</v>
      </c>
      <c r="M109" s="24"/>
      <c r="N109" s="24">
        <v>533.42422</v>
      </c>
      <c r="O109" s="24">
        <v>39.512905</v>
      </c>
      <c r="P109" s="24">
        <v>1560.76</v>
      </c>
      <c r="Q109" s="24">
        <v>651.96293</v>
      </c>
      <c r="R109" s="24">
        <v>375.3726</v>
      </c>
    </row>
    <row r="110" spans="1:18" ht="12.75">
      <c r="A110" s="2" t="s">
        <v>16</v>
      </c>
      <c r="B110" s="24">
        <v>1797.837</v>
      </c>
      <c r="C110" s="24"/>
      <c r="D110" s="20">
        <v>1027.336</v>
      </c>
      <c r="E110" s="20">
        <v>276.59034</v>
      </c>
      <c r="F110" s="20">
        <v>0</v>
      </c>
      <c r="G110" s="20">
        <v>0</v>
      </c>
      <c r="H110" s="20">
        <v>39.512905</v>
      </c>
      <c r="I110" s="20">
        <v>79.02581</v>
      </c>
      <c r="J110" s="20">
        <v>177.808073</v>
      </c>
      <c r="K110" s="20">
        <v>39.512905</v>
      </c>
      <c r="L110" s="20">
        <v>158.05162</v>
      </c>
      <c r="M110" s="24"/>
      <c r="N110" s="24">
        <v>316.103241</v>
      </c>
      <c r="O110" s="24">
        <v>0</v>
      </c>
      <c r="P110" s="24">
        <v>1027.336</v>
      </c>
      <c r="Q110" s="24">
        <v>276.59034</v>
      </c>
      <c r="R110" s="24">
        <v>177.808073</v>
      </c>
    </row>
    <row r="111" spans="1:18" ht="12.75">
      <c r="A111" s="2" t="s">
        <v>17</v>
      </c>
      <c r="B111" s="24">
        <v>1343.439</v>
      </c>
      <c r="C111" s="24"/>
      <c r="D111" s="20">
        <v>711.23229</v>
      </c>
      <c r="E111" s="20">
        <v>375.3726</v>
      </c>
      <c r="F111" s="20">
        <v>0</v>
      </c>
      <c r="G111" s="20">
        <v>0</v>
      </c>
      <c r="H111" s="20">
        <v>39.512905</v>
      </c>
      <c r="I111" s="20">
        <v>19.756453</v>
      </c>
      <c r="J111" s="20">
        <v>39.512905</v>
      </c>
      <c r="K111" s="20">
        <v>0</v>
      </c>
      <c r="L111" s="20">
        <v>158.05162</v>
      </c>
      <c r="M111" s="24"/>
      <c r="N111" s="24">
        <v>217.32098</v>
      </c>
      <c r="O111" s="24">
        <v>0</v>
      </c>
      <c r="P111" s="24">
        <v>711.23229</v>
      </c>
      <c r="Q111" s="24">
        <v>375.3726</v>
      </c>
      <c r="R111" s="24">
        <v>39.512905</v>
      </c>
    </row>
    <row r="112" spans="2:18" ht="12.75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</row>
    <row r="113" spans="2:18" ht="12.7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</row>
    <row r="114" spans="2:18" ht="12.7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</row>
    <row r="115" spans="2:18" ht="12.7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</row>
    <row r="116" spans="2:18" ht="12.7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</row>
    <row r="117" spans="2:18" ht="12.7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</row>
    <row r="118" spans="2:18" ht="12.7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</row>
    <row r="119" spans="2:18" ht="12.7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</row>
    <row r="120" spans="2:18" ht="12.7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</row>
    <row r="121" spans="1:18" ht="12.75">
      <c r="A121" s="13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24"/>
      <c r="N121" s="42"/>
      <c r="O121" s="42"/>
      <c r="P121" s="42"/>
      <c r="Q121" s="42"/>
      <c r="R121" s="42"/>
    </row>
    <row r="122" spans="1:18" ht="12.75">
      <c r="A122" s="40"/>
      <c r="B122" s="43"/>
      <c r="C122" s="4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</row>
    <row r="142" spans="1:18" ht="12.75">
      <c r="A142" s="37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24"/>
      <c r="N142" s="41"/>
      <c r="O142" s="41"/>
      <c r="P142" s="41"/>
      <c r="Q142" s="41"/>
      <c r="R142" s="41"/>
    </row>
    <row r="143" spans="2:18" ht="12.7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</row>
    <row r="144" spans="1:18" ht="12.75">
      <c r="A144" s="12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</row>
    <row r="145" spans="1:18" ht="12.75">
      <c r="A145" s="49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</row>
    <row r="146" spans="2:18" ht="12.7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</row>
    <row r="147" spans="2:18" ht="12.7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</row>
    <row r="148" spans="2:18" ht="12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2:18" ht="12.7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</row>
    <row r="150" spans="2:18" ht="12.7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</row>
    <row r="151" spans="2:18" ht="12.7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</row>
    <row r="152" spans="2:18" ht="12.7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</row>
    <row r="153" spans="2:18" ht="12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</row>
    <row r="154" spans="2:18" ht="12.7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</row>
    <row r="155" spans="2:18" ht="12.7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</row>
    <row r="156" spans="2:18" ht="12.7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</row>
    <row r="157" spans="2:18" ht="12.7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</row>
    <row r="158" spans="2:18" ht="12.7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</row>
    <row r="159" spans="2:18" ht="12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</row>
    <row r="160" spans="2:18" ht="12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</row>
    <row r="161" spans="1:18" ht="12.75">
      <c r="A161" s="37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24"/>
      <c r="N161" s="41"/>
      <c r="O161" s="41"/>
      <c r="P161" s="41"/>
      <c r="Q161" s="41"/>
      <c r="R161" s="41"/>
    </row>
    <row r="162" spans="2:18" ht="12.7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</row>
    <row r="163" spans="1:18" ht="12.75">
      <c r="A163" s="12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</row>
    <row r="164" spans="1:18" ht="12.75">
      <c r="A164" s="49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</row>
    <row r="165" spans="2:18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</row>
    <row r="166" spans="2:18" ht="12.7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</row>
    <row r="167" spans="2:18" ht="12.7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</row>
    <row r="168" spans="2:18" ht="12.7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</row>
    <row r="169" spans="2:18" ht="12.7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</row>
    <row r="170" spans="2:18" ht="12.7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</row>
    <row r="171" spans="2:18" ht="12.7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</row>
    <row r="172" spans="2:18" ht="12.7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</row>
    <row r="173" spans="2:18" ht="12.7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</row>
    <row r="174" spans="2:18" ht="12.7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</row>
    <row r="175" spans="2:18" ht="12.75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</row>
    <row r="176" spans="2:18" ht="12.7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</row>
    <row r="177" spans="2:18" ht="12.7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</row>
    <row r="178" spans="2:18" ht="12.7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</row>
    <row r="179" spans="2:18" ht="12.7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</row>
    <row r="180" spans="1:18" ht="12.75">
      <c r="A180" s="13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</row>
    <row r="181" spans="1:18" ht="12.75">
      <c r="A181" s="40"/>
      <c r="B181" s="43"/>
      <c r="C181" s="43"/>
      <c r="D181" s="43"/>
      <c r="E181" s="43"/>
      <c r="F181" s="44"/>
      <c r="G181" s="43"/>
      <c r="H181" s="43"/>
      <c r="I181" s="44"/>
      <c r="J181" s="43"/>
      <c r="K181" s="43"/>
      <c r="L181" s="44"/>
      <c r="M181" s="43"/>
      <c r="N181" s="43"/>
      <c r="O181" s="43"/>
      <c r="P181" s="43"/>
      <c r="Q181" s="43"/>
      <c r="R181" s="43"/>
    </row>
    <row r="201" spans="1:18" ht="12.75">
      <c r="A201" s="37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</row>
    <row r="202" spans="2:18" ht="12.75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</row>
    <row r="203" spans="1:18" ht="12.75">
      <c r="A203" s="12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</row>
    <row r="204" spans="1:18" ht="12.75">
      <c r="A204" s="49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</row>
    <row r="205" spans="2:18" ht="12.75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</row>
    <row r="206" spans="2:18" ht="12.75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</row>
    <row r="207" spans="2:18" ht="12.75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</row>
    <row r="208" spans="2:18" ht="12.75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</row>
    <row r="209" spans="2:18" ht="12.75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</row>
    <row r="210" spans="2:18" ht="12.75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</row>
    <row r="211" spans="2:18" ht="12.75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</row>
    <row r="212" spans="2:18" ht="12.75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</row>
    <row r="213" spans="2:18" ht="12.75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</row>
    <row r="214" spans="2:18" ht="12.75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</row>
    <row r="215" spans="2:18" ht="12.75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</row>
    <row r="216" spans="2:18" ht="12.75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</row>
    <row r="217" spans="2:18" ht="12.75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</row>
    <row r="218" spans="2:18" ht="12.75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</row>
    <row r="219" spans="2:18" ht="12.75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</row>
    <row r="220" spans="1:18" ht="12.75">
      <c r="A220" s="37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</row>
    <row r="221" spans="2:18" ht="12.75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</row>
    <row r="222" spans="1:18" ht="12.75">
      <c r="A222" s="12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</row>
    <row r="223" spans="1:18" ht="12.75">
      <c r="A223" s="49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</row>
    <row r="224" spans="2:18" ht="12.75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</row>
    <row r="225" spans="2:18" ht="12.75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</row>
    <row r="226" spans="2:18" ht="12.75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</row>
    <row r="227" spans="2:18" ht="12.75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</row>
    <row r="228" spans="2:18" ht="12.75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</row>
    <row r="229" spans="2:18" ht="12.75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</row>
    <row r="230" spans="2:18" ht="12.75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</row>
    <row r="231" spans="2:18" ht="12.75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</row>
    <row r="232" spans="2:18" ht="12.75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</row>
    <row r="233" spans="2:18" ht="12.75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</row>
    <row r="234" spans="2:18" ht="12.75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</row>
    <row r="235" spans="2:18" ht="12.75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</row>
    <row r="236" spans="2:18" ht="12.75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</row>
    <row r="237" spans="2:18" ht="12.75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</row>
    <row r="238" spans="2:18" ht="12.75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</row>
    <row r="239" spans="1:18" ht="12.75">
      <c r="A239" s="13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</row>
    <row r="240" spans="1:18" ht="12.75">
      <c r="A240" s="40"/>
      <c r="B240" s="43"/>
      <c r="C240" s="43"/>
      <c r="D240" s="43"/>
      <c r="E240" s="43"/>
      <c r="F240" s="44"/>
      <c r="G240" s="43"/>
      <c r="H240" s="43"/>
      <c r="I240" s="44"/>
      <c r="J240" s="43"/>
      <c r="K240" s="43"/>
      <c r="L240" s="44"/>
      <c r="M240" s="43"/>
      <c r="N240" s="43"/>
      <c r="O240" s="43"/>
      <c r="P240" s="43"/>
      <c r="Q240" s="43"/>
      <c r="R240" s="43"/>
    </row>
    <row r="260" spans="1:18" ht="12.75">
      <c r="A260" s="37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</row>
    <row r="261" spans="2:18" ht="12.75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</row>
    <row r="262" spans="1:18" ht="12.75">
      <c r="A262" s="12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</row>
    <row r="263" spans="1:18" ht="12.75">
      <c r="A263" s="49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</row>
    <row r="264" spans="2:18" ht="12.75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</row>
    <row r="265" spans="2:18" ht="12.75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</row>
    <row r="266" spans="2:18" ht="12.75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</row>
    <row r="267" spans="2:18" ht="12.75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</row>
    <row r="268" spans="2:18" ht="12.75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</row>
    <row r="269" spans="2:18" ht="12.75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</row>
    <row r="270" spans="2:18" ht="12.75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</row>
    <row r="271" spans="2:18" ht="12.75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</row>
    <row r="272" spans="2:18" ht="12.75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</row>
    <row r="273" spans="2:18" ht="12.75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</row>
    <row r="274" spans="2:18" ht="12.75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</row>
    <row r="275" spans="2:18" ht="12.75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</row>
    <row r="276" spans="2:18" ht="12.75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</row>
    <row r="277" spans="2:18" ht="12.75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</row>
    <row r="278" spans="2:18" ht="12.75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</row>
    <row r="279" spans="1:18" ht="12.75">
      <c r="A279" s="37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</row>
    <row r="280" spans="2:18" ht="12.75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</row>
    <row r="281" spans="1:18" ht="12.75">
      <c r="A281" s="12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</row>
    <row r="282" spans="1:18" ht="12.75">
      <c r="A282" s="49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</row>
    <row r="283" spans="2:18" ht="12.75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</row>
    <row r="284" spans="2:18" ht="12.75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</row>
    <row r="285" spans="2:18" ht="12.75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</row>
    <row r="286" spans="2:18" ht="12.75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</row>
    <row r="287" spans="2:18" ht="12.75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</row>
    <row r="288" spans="2:18" ht="12.75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</row>
    <row r="289" spans="2:18" ht="12.75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</row>
    <row r="290" spans="2:18" ht="12.75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</row>
    <row r="291" spans="2:18" ht="12.75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</row>
    <row r="292" spans="2:18" ht="12.75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</row>
    <row r="293" spans="2:18" ht="12.75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</row>
    <row r="294" spans="2:18" ht="12.75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</row>
    <row r="295" spans="2:18" ht="12.75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</row>
    <row r="296" spans="2:18" ht="12.75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</row>
    <row r="297" spans="2:18" ht="12.75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</row>
  </sheetData>
  <mergeCells count="10">
    <mergeCell ref="D91:L91"/>
    <mergeCell ref="N91:R91"/>
    <mergeCell ref="D47:L47"/>
    <mergeCell ref="N47:R47"/>
    <mergeCell ref="D69:L69"/>
    <mergeCell ref="N69:R69"/>
    <mergeCell ref="D3:L3"/>
    <mergeCell ref="N3:R3"/>
    <mergeCell ref="D25:L25"/>
    <mergeCell ref="N25:R2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Udall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Gans</dc:creator>
  <cp:keywords/>
  <dc:description/>
  <cp:lastModifiedBy>Judy Gans</cp:lastModifiedBy>
  <dcterms:created xsi:type="dcterms:W3CDTF">2006-09-15T14:02:28Z</dcterms:created>
  <dcterms:modified xsi:type="dcterms:W3CDTF">2006-12-02T19:20:09Z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